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'Arkusz1'!$A$1:$Q$116</definedName>
  </definedNames>
  <calcPr fullCalcOnLoad="1"/>
</workbook>
</file>

<file path=xl/sharedStrings.xml><?xml version="1.0" encoding="utf-8"?>
<sst xmlns="http://schemas.openxmlformats.org/spreadsheetml/2006/main" count="479" uniqueCount="438">
  <si>
    <t>Lp.</t>
  </si>
  <si>
    <t>Wyszczególnienie</t>
  </si>
  <si>
    <t>1.</t>
  </si>
  <si>
    <t>termin płatności</t>
  </si>
  <si>
    <t>2.</t>
  </si>
  <si>
    <t xml:space="preserve"> </t>
  </si>
  <si>
    <t>Razem:</t>
  </si>
  <si>
    <t>3.</t>
  </si>
  <si>
    <t>4.</t>
  </si>
  <si>
    <t>6.</t>
  </si>
  <si>
    <t>7.</t>
  </si>
  <si>
    <t>2017</t>
  </si>
  <si>
    <t>2018</t>
  </si>
  <si>
    <t>2019</t>
  </si>
  <si>
    <t>2020</t>
  </si>
  <si>
    <t>Pożyczka w BS Tbg o/ Nowa Dęba - na pokrycie planowanego deficytu w kwocie 3.000.000,-zł (spłata w latach 2011-2020)</t>
  </si>
  <si>
    <t>5.</t>
  </si>
  <si>
    <t>Pożyczka w BS Tbg o/ Nowa Dęba - na pokrycie planowanego deficytu w kwocie 3.000.000,-zł (spłata w latach 2012-2017) zaciągnięta w 2011 roku</t>
  </si>
  <si>
    <t>WFOŚiGW w Rzeszowie pożyczka w kwocie 500.000,-zł zaciągnięta w 2013r z terminem spłat od 2014-2020r tj.7 lat</t>
  </si>
  <si>
    <t>8.</t>
  </si>
  <si>
    <t>9.</t>
  </si>
  <si>
    <t>BGK o/Rzeszów kredyt na spłatę rat pożyczek i kredytów zaciągnięty w 2013r z terminem spłat 2014-20120 tj.7 lat</t>
  </si>
  <si>
    <t>2021</t>
  </si>
  <si>
    <t>2022</t>
  </si>
  <si>
    <t>2023</t>
  </si>
  <si>
    <t>2024</t>
  </si>
  <si>
    <t xml:space="preserve">Pożyczka w BS Tbg o/ Nowa Dęba - na pokrycie planowanego deficytu w kwocie 7.000.000,-zł (spłata w latach 2012-2020)  zaciągnięta w 2011 roku  </t>
  </si>
  <si>
    <t>2025</t>
  </si>
  <si>
    <t xml:space="preserve">15.08.18-25.000 </t>
  </si>
  <si>
    <t xml:space="preserve">15.09.18-25.000 </t>
  </si>
  <si>
    <t xml:space="preserve">15.10.18-25.000 </t>
  </si>
  <si>
    <t>15.07.17-25.000</t>
  </si>
  <si>
    <t>15.08.17-25.000</t>
  </si>
  <si>
    <t>15.09.17-25.000</t>
  </si>
  <si>
    <t>15.10.17-25.000</t>
  </si>
  <si>
    <t>15.11.17-25.000</t>
  </si>
  <si>
    <t>15.12.17-25.000</t>
  </si>
  <si>
    <t>15.01.18-25.000</t>
  </si>
  <si>
    <t>15.02.18-25.000</t>
  </si>
  <si>
    <t>15.03.18-25.000</t>
  </si>
  <si>
    <t>15.04.18-25.000</t>
  </si>
  <si>
    <t>15.05.18-25.000</t>
  </si>
  <si>
    <t>15.06.18-25.000</t>
  </si>
  <si>
    <t>15.07.18-25.000</t>
  </si>
  <si>
    <t>15.11.18-25.000</t>
  </si>
  <si>
    <t>15.12.18-25.000</t>
  </si>
  <si>
    <t>15.01.19-25.000</t>
  </si>
  <si>
    <t>15.02.19-25.000</t>
  </si>
  <si>
    <t>15.03.19-25.000</t>
  </si>
  <si>
    <t>15.04.19-25.000</t>
  </si>
  <si>
    <t>15.05.19-25.000</t>
  </si>
  <si>
    <t>15.06.19-25.000</t>
  </si>
  <si>
    <t>15.07.19-25.000</t>
  </si>
  <si>
    <t>15.08.19-25.000</t>
  </si>
  <si>
    <t>15.09.19-25.000</t>
  </si>
  <si>
    <t>15.10.19-25.000</t>
  </si>
  <si>
    <t>15.11.19-25.000</t>
  </si>
  <si>
    <t>15.12.19-25.000</t>
  </si>
  <si>
    <t>15.01.20-25.000</t>
  </si>
  <si>
    <t>15.02.20-25.000</t>
  </si>
  <si>
    <t>15.03.20-35.000</t>
  </si>
  <si>
    <t>15.04.20-35.000</t>
  </si>
  <si>
    <t>15.05.20-35.000</t>
  </si>
  <si>
    <t>15.06.20-35.000</t>
  </si>
  <si>
    <t>15.07.20-35.000</t>
  </si>
  <si>
    <t>15.08.20-35.000</t>
  </si>
  <si>
    <t>15.09.20-35.000</t>
  </si>
  <si>
    <t>15.10.20-35.000</t>
  </si>
  <si>
    <t>15.11.20-35.000</t>
  </si>
  <si>
    <t>15.12.20-35.000</t>
  </si>
  <si>
    <t>15.07.17-80.000</t>
  </si>
  <si>
    <t>15.08.17-80.000</t>
  </si>
  <si>
    <t>15.09.17-80.000</t>
  </si>
  <si>
    <t>15.10.17-80.000</t>
  </si>
  <si>
    <t>15.11.17-100.000</t>
  </si>
  <si>
    <t>15.12.17-100.000</t>
  </si>
  <si>
    <t>15.01.18-80.000</t>
  </si>
  <si>
    <t>15.02.18-80.000</t>
  </si>
  <si>
    <t>15.03.18-80.000</t>
  </si>
  <si>
    <t>15.04.18-80.000</t>
  </si>
  <si>
    <t>15.05.18-80.000</t>
  </si>
  <si>
    <t>15.06.18-80.000</t>
  </si>
  <si>
    <t>15.07.18-80.000</t>
  </si>
  <si>
    <t>15.08.18-80.000</t>
  </si>
  <si>
    <t>15.09.18-80.000</t>
  </si>
  <si>
    <t>15.10.18-80.000</t>
  </si>
  <si>
    <t>15.1118-100.000</t>
  </si>
  <si>
    <t>15.12.18-100.000</t>
  </si>
  <si>
    <t>15.01.19-80.000</t>
  </si>
  <si>
    <t>15.02.19-80.000</t>
  </si>
  <si>
    <t>15.03.19-80.000</t>
  </si>
  <si>
    <t>15.04.19-80.000</t>
  </si>
  <si>
    <t>15.05.19-80.000</t>
  </si>
  <si>
    <t>15.06.19-80.000</t>
  </si>
  <si>
    <t>15.07.19-80.000</t>
  </si>
  <si>
    <t>15.08.19-80.000</t>
  </si>
  <si>
    <t>15.09.19-80.000</t>
  </si>
  <si>
    <t>15.10.19-80.000</t>
  </si>
  <si>
    <t>15.11.19-100.000</t>
  </si>
  <si>
    <t>15.12.19-100.000</t>
  </si>
  <si>
    <t>15.01.20-50.000</t>
  </si>
  <si>
    <t>15.02.20-50.000</t>
  </si>
  <si>
    <t>15.03.20-70.000</t>
  </si>
  <si>
    <t>15.04.20-70.000</t>
  </si>
  <si>
    <t>15.05.20-70.000</t>
  </si>
  <si>
    <t>15.06.20-70.000</t>
  </si>
  <si>
    <t>15.07.20-70.000</t>
  </si>
  <si>
    <t>15.08.20-70.000</t>
  </si>
  <si>
    <t>15.09.20-70.000</t>
  </si>
  <si>
    <t>15.10.20-70.000</t>
  </si>
  <si>
    <t>15.11.20-70.000</t>
  </si>
  <si>
    <t>15.12.20-70.000</t>
  </si>
  <si>
    <t>15.07.17-40.000</t>
  </si>
  <si>
    <t>15.08.17-40.000</t>
  </si>
  <si>
    <t>15.09.17-40.000</t>
  </si>
  <si>
    <t>15.10.17-40.000</t>
  </si>
  <si>
    <t>15.11.17-40.000</t>
  </si>
  <si>
    <t>15.12.17-40.000</t>
  </si>
  <si>
    <t>15.11.17-50.000</t>
  </si>
  <si>
    <t>15.12.17-50.000</t>
  </si>
  <si>
    <t>15.01.18-50.000</t>
  </si>
  <si>
    <t>15.02.18-50.000</t>
  </si>
  <si>
    <t>15.03.18-40.000</t>
  </si>
  <si>
    <t>15.04.18-40.000</t>
  </si>
  <si>
    <t>15.05.18-40.000</t>
  </si>
  <si>
    <t>15.06.18-40.000</t>
  </si>
  <si>
    <t>15.07.18-40.000</t>
  </si>
  <si>
    <t>15.08.18-40.000</t>
  </si>
  <si>
    <t>15.09.18-40.000</t>
  </si>
  <si>
    <t>15.10.18-40.000</t>
  </si>
  <si>
    <t>15.11.18-40.000</t>
  </si>
  <si>
    <t>15.12.18-40.000</t>
  </si>
  <si>
    <t>15.01.19-50.000</t>
  </si>
  <si>
    <t>15.02.19-50.000</t>
  </si>
  <si>
    <t>15.03.19-40.000</t>
  </si>
  <si>
    <t>15.04.19-40.000</t>
  </si>
  <si>
    <t>15.05.19-40.000</t>
  </si>
  <si>
    <t>15.06.19-40.000</t>
  </si>
  <si>
    <t>15.07.19-40.000</t>
  </si>
  <si>
    <t>15.08.19-40.000</t>
  </si>
  <si>
    <t>15.09.19-40.000</t>
  </si>
  <si>
    <t>15.10.19-40.000</t>
  </si>
  <si>
    <t>15.11.19-40.000</t>
  </si>
  <si>
    <t>15.12.19-40.000</t>
  </si>
  <si>
    <t>15.01.20-100.000</t>
  </si>
  <si>
    <t>15.02.20-100.000</t>
  </si>
  <si>
    <t>15.04.20-100.000</t>
  </si>
  <si>
    <t>15.05.20-100.000</t>
  </si>
  <si>
    <t>15.06.20-100.000</t>
  </si>
  <si>
    <t>15.07.20-100.000</t>
  </si>
  <si>
    <t>15.08.20-100.000</t>
  </si>
  <si>
    <t>15.09.20-100.000</t>
  </si>
  <si>
    <t>15.10.20-100.000</t>
  </si>
  <si>
    <t>15.11.20-100.000</t>
  </si>
  <si>
    <t>15.12.20-100.000</t>
  </si>
  <si>
    <t>31.12.17-20.000</t>
  </si>
  <si>
    <t>31.03.18-20.000</t>
  </si>
  <si>
    <t>30.06.18-20.000</t>
  </si>
  <si>
    <t>30.09.18-20.000</t>
  </si>
  <si>
    <t>31.12.18-20.000</t>
  </si>
  <si>
    <t>31.03.19-20.000</t>
  </si>
  <si>
    <t>30.06.19-20.000</t>
  </si>
  <si>
    <t>30.09.19-20.000</t>
  </si>
  <si>
    <t>31.12.19-20.000</t>
  </si>
  <si>
    <t>31.03.20-20.000</t>
  </si>
  <si>
    <t>30.06.20-20.000</t>
  </si>
  <si>
    <t>15.01.18-40.000</t>
  </si>
  <si>
    <t>15.02.18-40.000</t>
  </si>
  <si>
    <t>15.11.18-50.000</t>
  </si>
  <si>
    <t>15.12.18-50.000</t>
  </si>
  <si>
    <t>15.01.19-100.000</t>
  </si>
  <si>
    <t>15.02.19-100.000</t>
  </si>
  <si>
    <t>15.11.19-80.000</t>
  </si>
  <si>
    <t>15.12.19-80.000</t>
  </si>
  <si>
    <t>15.01.20-60.000</t>
  </si>
  <si>
    <t>15.02.20-60.000</t>
  </si>
  <si>
    <t>15.03.20-60.000</t>
  </si>
  <si>
    <t>15.04.20-60.000</t>
  </si>
  <si>
    <t>15.05.20-60.000</t>
  </si>
  <si>
    <t>15.06.20-60.000</t>
  </si>
  <si>
    <t>15.07.20-60.000</t>
  </si>
  <si>
    <t>15.08.20-60.000</t>
  </si>
  <si>
    <t>15.09.20-60.000</t>
  </si>
  <si>
    <t>15.10.20-60.000</t>
  </si>
  <si>
    <t>15.11.20-60.000</t>
  </si>
  <si>
    <t>15.12.20-59.120</t>
  </si>
  <si>
    <t>15.03.20-100.000</t>
  </si>
  <si>
    <t>KREDYT w BGŻ Tbg - na pokrycie planowanego deficytu w kwocie 4.000.000,-zł (spłata w latach 2012-2020) zaciągnięty w 2011 roku</t>
  </si>
  <si>
    <t>15.07.17-35.000</t>
  </si>
  <si>
    <t>15.08.17-35.000</t>
  </si>
  <si>
    <t>15.09.17-35.000</t>
  </si>
  <si>
    <t>15.10.17-35.000</t>
  </si>
  <si>
    <t>15.11.17-35.000</t>
  </si>
  <si>
    <t>15.12.17-35.000</t>
  </si>
  <si>
    <t xml:space="preserve">15.08.18-40.000 </t>
  </si>
  <si>
    <t xml:space="preserve">15.09.18-40.000 </t>
  </si>
  <si>
    <t xml:space="preserve">15.10.18-40.000 </t>
  </si>
  <si>
    <t>15.01.19-15.000</t>
  </si>
  <si>
    <t>15.02.19-15.000</t>
  </si>
  <si>
    <t>15.03.19-17.000</t>
  </si>
  <si>
    <t>15.04.19-17.000</t>
  </si>
  <si>
    <t>15.05.19-17.000</t>
  </si>
  <si>
    <t>15.06.19-17.000</t>
  </si>
  <si>
    <t>15.07.19-17.000</t>
  </si>
  <si>
    <t>15.08.19-17.000</t>
  </si>
  <si>
    <t>15.09.19-17.000</t>
  </si>
  <si>
    <t>15.10.19-17.000</t>
  </si>
  <si>
    <t>15.11.19-17.000</t>
  </si>
  <si>
    <t>15.12.19-17.000</t>
  </si>
  <si>
    <t>15.01.20-15.000</t>
  </si>
  <si>
    <t>15.02.20-15.000</t>
  </si>
  <si>
    <t>15.03.20-17.000</t>
  </si>
  <si>
    <t>15.04.20-17.000</t>
  </si>
  <si>
    <t>15.05.20-17.000</t>
  </si>
  <si>
    <t>15.06.20-17.000</t>
  </si>
  <si>
    <t>15.07.20-17.000</t>
  </si>
  <si>
    <t>15.08.20-17.000</t>
  </si>
  <si>
    <t>15.09.20-17.000</t>
  </si>
  <si>
    <t>15.10.20-17.000</t>
  </si>
  <si>
    <t>15.11.20-17.000</t>
  </si>
  <si>
    <t>15.12.20-17.000</t>
  </si>
  <si>
    <t>Kredyt w BS Tarnobrzeg o/Nowa Dęba (2012r) na pokrycie planowanego deficytu i spłatę rat kredytów i pożyczek -2.200.000,-zł (spłata w latach 2013-2020) tj. 7 lat</t>
  </si>
  <si>
    <t>15.07.17-8.000</t>
  </si>
  <si>
    <t>15.08.17-8.000</t>
  </si>
  <si>
    <t>15.09.17-8.000</t>
  </si>
  <si>
    <t>15.10.17-8.000</t>
  </si>
  <si>
    <t>15.11.17-10.000</t>
  </si>
  <si>
    <t>15.12.17-10.000</t>
  </si>
  <si>
    <t xml:space="preserve">15.01.18-8.000 </t>
  </si>
  <si>
    <t>15.02.18-8.000</t>
  </si>
  <si>
    <t>15.03.18-8.000</t>
  </si>
  <si>
    <t>15.04.18-8.000</t>
  </si>
  <si>
    <t>15.05.18-8.000</t>
  </si>
  <si>
    <t>15.06.18-8.000</t>
  </si>
  <si>
    <t>15.07.18-8.000</t>
  </si>
  <si>
    <t>15.08.18-8.000</t>
  </si>
  <si>
    <t>15.09.18-8.000</t>
  </si>
  <si>
    <t>15.10.18-8.000</t>
  </si>
  <si>
    <t>15.11.18-10.000</t>
  </si>
  <si>
    <t>15.12.18-10.000</t>
  </si>
  <si>
    <t xml:space="preserve">15.01.19-8.000 </t>
  </si>
  <si>
    <t>15.02.19-8.000</t>
  </si>
  <si>
    <t>15.03.19-8.000</t>
  </si>
  <si>
    <t>15.04.19-8.000</t>
  </si>
  <si>
    <t>15.05.19-8.000</t>
  </si>
  <si>
    <t>15.06.19-8.000</t>
  </si>
  <si>
    <t>15.07.19-8.000</t>
  </si>
  <si>
    <t>15.08.19-8.000</t>
  </si>
  <si>
    <t>15.09.19-8.000</t>
  </si>
  <si>
    <t>15.10.19-8.000</t>
  </si>
  <si>
    <t>15.11.19-10.000</t>
  </si>
  <si>
    <t>15.12.19-10.000</t>
  </si>
  <si>
    <t xml:space="preserve">15.01.20-8.000 </t>
  </si>
  <si>
    <t>15.02.20-8.000</t>
  </si>
  <si>
    <t>15.03.20-8.000</t>
  </si>
  <si>
    <t>15.04.20-8.000</t>
  </si>
  <si>
    <t>15.05.20-8.000</t>
  </si>
  <si>
    <t>15.06.20-8.000</t>
  </si>
  <si>
    <t>15.07.20-8.000</t>
  </si>
  <si>
    <t>15.08.20-8.000</t>
  </si>
  <si>
    <t>15.09.20-8.000</t>
  </si>
  <si>
    <t>15.10.20-8.000</t>
  </si>
  <si>
    <t>15.11.20-10.000</t>
  </si>
  <si>
    <t>15.12.20-10.000</t>
  </si>
  <si>
    <t xml:space="preserve">15.01.21-20.000 </t>
  </si>
  <si>
    <t>15.02.21-20.000</t>
  </si>
  <si>
    <t>15.03.21-20.000</t>
  </si>
  <si>
    <t>15.04.21-20.000</t>
  </si>
  <si>
    <t>15.05.21-20.000</t>
  </si>
  <si>
    <t>15.06.21-20.000</t>
  </si>
  <si>
    <t>15.07.21-20.000</t>
  </si>
  <si>
    <t>15.08.21-20.000</t>
  </si>
  <si>
    <t>15.09.21-20.000</t>
  </si>
  <si>
    <t>15.10.21-20.000</t>
  </si>
  <si>
    <t>15.11.21-25.000</t>
  </si>
  <si>
    <t>15.12.21-25.000</t>
  </si>
  <si>
    <t xml:space="preserve">15.01.22-25.000 </t>
  </si>
  <si>
    <t>15.02.22-25.000</t>
  </si>
  <si>
    <t>15.03.22-25.000</t>
  </si>
  <si>
    <t>15.04.22-25.000</t>
  </si>
  <si>
    <t>15.05.22-25.000</t>
  </si>
  <si>
    <t>15.06.22-25.000</t>
  </si>
  <si>
    <t>15.07.22-25.000</t>
  </si>
  <si>
    <t>15.08.22-25.000</t>
  </si>
  <si>
    <t>15.09.22-25.000</t>
  </si>
  <si>
    <t>15.10.22-25.000</t>
  </si>
  <si>
    <t>15.11.22-25.000</t>
  </si>
  <si>
    <t>15.12.22-25.000</t>
  </si>
  <si>
    <t xml:space="preserve">15.01.23-25.000 </t>
  </si>
  <si>
    <t>15.02.23-25.000</t>
  </si>
  <si>
    <t>15.03.23-25.000</t>
  </si>
  <si>
    <t>15.04.23-25.000</t>
  </si>
  <si>
    <t>15.05.23-25.000</t>
  </si>
  <si>
    <t>15.06.23-25.000</t>
  </si>
  <si>
    <t>15.07.23-25.000</t>
  </si>
  <si>
    <t>15.08.23-25.000</t>
  </si>
  <si>
    <t>15.09.23-25.000</t>
  </si>
  <si>
    <t>15.10.23-25.000</t>
  </si>
  <si>
    <t>15.11.23-25.000</t>
  </si>
  <si>
    <t>15.12.23-25.000</t>
  </si>
  <si>
    <t xml:space="preserve">15.01.24-25.000 </t>
  </si>
  <si>
    <t>15.02.24-25.000</t>
  </si>
  <si>
    <t>15.03.24-25.000</t>
  </si>
  <si>
    <t>15.04.24-25.000</t>
  </si>
  <si>
    <t>15.05.24-25.000</t>
  </si>
  <si>
    <t>15.06.24-25.000</t>
  </si>
  <si>
    <t>15.07.24-25.000</t>
  </si>
  <si>
    <t>15.08.24-25.000</t>
  </si>
  <si>
    <t>15.09.24-25.000</t>
  </si>
  <si>
    <t>15.10.24-25.000</t>
  </si>
  <si>
    <t>15.11.24-25.000</t>
  </si>
  <si>
    <t>15.12.24-25.000</t>
  </si>
  <si>
    <t xml:space="preserve">15.01.25-25.000 </t>
  </si>
  <si>
    <t>15.02.25-25.000</t>
  </si>
  <si>
    <t>15.03.25-25.000</t>
  </si>
  <si>
    <t>15.04.25-25.000</t>
  </si>
  <si>
    <t>15.05.25-25.000</t>
  </si>
  <si>
    <t>15.06.25-25.000</t>
  </si>
  <si>
    <t>15.07.25-25.000</t>
  </si>
  <si>
    <t>15.08.25-25.000</t>
  </si>
  <si>
    <t>15.09.25-25.000</t>
  </si>
  <si>
    <t>15.10.25-25.000</t>
  </si>
  <si>
    <t>ING Bank Śląski kredyt na spłatę rat pożyczek i kredytów zaciągnięty w 2014 roku z terminem spłat od 2015-2025 tj.11 lat</t>
  </si>
  <si>
    <t>Ogółem do spłaty wg podpisanych umów</t>
  </si>
  <si>
    <t>15.11.25-50.000</t>
  </si>
  <si>
    <t>BGK o/Rzeszów na spłatę rat 1.500.000,-zł ze spłatą od 2016-2025 tj.10 lat</t>
  </si>
  <si>
    <t xml:space="preserve">15.01.18-2.586,99 </t>
  </si>
  <si>
    <t xml:space="preserve">15.01.19-2.586,99 </t>
  </si>
  <si>
    <t xml:space="preserve">15.01.20-2.586,99 </t>
  </si>
  <si>
    <t>15.01.21-20.395,94</t>
  </si>
  <si>
    <t xml:space="preserve">15.01.22-20.395,94 </t>
  </si>
  <si>
    <t>15.01.23-20.395,94</t>
  </si>
  <si>
    <t>15.01.24-20.395,94</t>
  </si>
  <si>
    <t>15.01.25-25.869,92</t>
  </si>
  <si>
    <t xml:space="preserve">15.02.18-2.586,99 </t>
  </si>
  <si>
    <t xml:space="preserve">15.02.19-2.586,99 </t>
  </si>
  <si>
    <t xml:space="preserve">15.02.20-2.586,99 </t>
  </si>
  <si>
    <t>15.02.21-20.395,94</t>
  </si>
  <si>
    <t>15.02.22-20.395,94</t>
  </si>
  <si>
    <t>15.02.23-20.395,94</t>
  </si>
  <si>
    <t>15.02.24-20.395,94</t>
  </si>
  <si>
    <t>15.02.25-25.869,92</t>
  </si>
  <si>
    <t>15.03.18-2.069,59</t>
  </si>
  <si>
    <t>15.03.19-2.069,59</t>
  </si>
  <si>
    <t>15.03.20-2.069,59</t>
  </si>
  <si>
    <t>15.03.21-20.395,94</t>
  </si>
  <si>
    <t>15.03.22-20.395,94</t>
  </si>
  <si>
    <t>15.03.23-20.395,94</t>
  </si>
  <si>
    <t>15.03.24-20.395,94</t>
  </si>
  <si>
    <t>15.03.25-25.869,92</t>
  </si>
  <si>
    <t>15.04.18-2.069,59</t>
  </si>
  <si>
    <t>15.04.19-2.069,59</t>
  </si>
  <si>
    <t>15.04.20-2.069,59</t>
  </si>
  <si>
    <t>15.04.21-20.395,94</t>
  </si>
  <si>
    <t>15.04.22-20.395,94</t>
  </si>
  <si>
    <t>15.04.23-20.395,94</t>
  </si>
  <si>
    <t>15.04.24-20.395,94</t>
  </si>
  <si>
    <t>15.04.25-25.869,92</t>
  </si>
  <si>
    <t>15.05.18-2.069,59</t>
  </si>
  <si>
    <t>15.05.19-2.069,59</t>
  </si>
  <si>
    <t>15.05.20-2.069,59</t>
  </si>
  <si>
    <t>15.05.21-20.395,94</t>
  </si>
  <si>
    <t>15.05.22-20.395,94</t>
  </si>
  <si>
    <t>15.05.23-20.395,94</t>
  </si>
  <si>
    <t>15.05.24-20.395,94</t>
  </si>
  <si>
    <t>15.05.25-25.869,92</t>
  </si>
  <si>
    <t>15.06.18-2.069,59</t>
  </si>
  <si>
    <t>15.06.19-2.069,59</t>
  </si>
  <si>
    <t>15.06.20-2.069,59</t>
  </si>
  <si>
    <t>15.06.21-20.395,94</t>
  </si>
  <si>
    <t>15.06.22-20.395,94</t>
  </si>
  <si>
    <t>15.06.23-20.395,94</t>
  </si>
  <si>
    <t>15.06.24-20.395,94</t>
  </si>
  <si>
    <t>15.06.25-25.869,92</t>
  </si>
  <si>
    <t>15.07.17-2.069,59</t>
  </si>
  <si>
    <t>15.07.18-2.069,59</t>
  </si>
  <si>
    <t>15.07.19-2.069,59</t>
  </si>
  <si>
    <t>15.07.20-2.069,59</t>
  </si>
  <si>
    <t>15.07.21-20.395,94</t>
  </si>
  <si>
    <t>15.07.22-20.395,94</t>
  </si>
  <si>
    <t>15.07.23-20.395,94</t>
  </si>
  <si>
    <t>15.07.24-20.395,94</t>
  </si>
  <si>
    <t>15.07.20-25.869,92</t>
  </si>
  <si>
    <t>15.08.17-2.069,59</t>
  </si>
  <si>
    <t>15.08.18-2.069,59</t>
  </si>
  <si>
    <t>15.08.19-2.069,59</t>
  </si>
  <si>
    <t>15.08.20-2.069,59</t>
  </si>
  <si>
    <t>15.08.21-20.395,94</t>
  </si>
  <si>
    <t>15.08.22-20.395,94</t>
  </si>
  <si>
    <t>15.08.23-20.395,94</t>
  </si>
  <si>
    <t>15.08.24-20.395,94</t>
  </si>
  <si>
    <t>15.08.25-25.869,92</t>
  </si>
  <si>
    <t>15.09.17-2.069,59</t>
  </si>
  <si>
    <t>15.09.18-2.069,59</t>
  </si>
  <si>
    <t>15.09.19-2.069,59</t>
  </si>
  <si>
    <t>15.09.20-2.069,59</t>
  </si>
  <si>
    <t>15.09.21-20.395,94</t>
  </si>
  <si>
    <t>15.09.22-20.395,94</t>
  </si>
  <si>
    <t>15.09.23-20.395,94</t>
  </si>
  <si>
    <t>15.09.24-20.395,94</t>
  </si>
  <si>
    <t>15.09.25-25.869,92</t>
  </si>
  <si>
    <t>15.10.17-2.069,59</t>
  </si>
  <si>
    <t>15.10.18-2.069,59</t>
  </si>
  <si>
    <t>15.10.19-2.069,59</t>
  </si>
  <si>
    <t>15.10.20-2.069,59</t>
  </si>
  <si>
    <t>15.10.21-20.395,94</t>
  </si>
  <si>
    <t>15.10.22-20.395,94</t>
  </si>
  <si>
    <t>15.10.23-20.395,94</t>
  </si>
  <si>
    <t>15.10.24-20.395,94</t>
  </si>
  <si>
    <t>15.10.2525.869,92</t>
  </si>
  <si>
    <t>15.11.17-2.069,59</t>
  </si>
  <si>
    <t>15.11.18-2.069,59</t>
  </si>
  <si>
    <t>15.11.19-2.069,59</t>
  </si>
  <si>
    <t>15.11.20-2.069,59</t>
  </si>
  <si>
    <t>15.11.21-25.869,92</t>
  </si>
  <si>
    <t>15.11.22-25.869,92</t>
  </si>
  <si>
    <t>15.11.23-25.869,92</t>
  </si>
  <si>
    <t>15.11.24-25.869,92</t>
  </si>
  <si>
    <t>15.11.25-38.577,22</t>
  </si>
  <si>
    <t>15.12.17-2.069,59</t>
  </si>
  <si>
    <t>15.12.18-2.069,59</t>
  </si>
  <si>
    <t>15.12.19-2.069,59</t>
  </si>
  <si>
    <t>15.12.20-2.069,59</t>
  </si>
  <si>
    <t>15.12.21-25.869,92</t>
  </si>
  <si>
    <t>15.12.22-25.869,92</t>
  </si>
  <si>
    <t>15.12.23-25.869,92</t>
  </si>
  <si>
    <t>15.12.24-25.869,92</t>
  </si>
  <si>
    <t>15.12.25-38.577,22</t>
  </si>
  <si>
    <t>10.</t>
  </si>
  <si>
    <t>2026</t>
  </si>
  <si>
    <t>2027</t>
  </si>
  <si>
    <t>2028</t>
  </si>
  <si>
    <t>2029</t>
  </si>
  <si>
    <t>2030</t>
  </si>
  <si>
    <t>KREDYTY I POŻYCZKI DO BUDŻETU 2017</t>
  </si>
  <si>
    <t>R-m do spłaty z planowanymi do zaciągnięcia w 2017 r.</t>
  </si>
  <si>
    <t>Planowany kredyt 2017 r.</t>
  </si>
  <si>
    <t>30.09.17-20.000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</si>
</sst>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[$-415]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  <font>
      <i/>
      <sz val="6"/>
      <name val="Arial CE"/>
      <family val="0"/>
    </font>
    <font>
      <b/>
      <i/>
      <sz val="6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43" fontId="3" fillId="0" borderId="10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wrapText="1"/>
    </xf>
    <xf numFmtId="41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1" fontId="4" fillId="0" borderId="12" xfId="0" applyNumberFormat="1" applyFont="1" applyBorder="1" applyAlignment="1">
      <alignment horizontal="center" vertical="top" wrapText="1"/>
    </xf>
    <xf numFmtId="43" fontId="4" fillId="0" borderId="12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7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wrapText="1"/>
    </xf>
    <xf numFmtId="43" fontId="7" fillId="0" borderId="0" xfId="0" applyNumberFormat="1" applyFont="1" applyAlignment="1">
      <alignment/>
    </xf>
    <xf numFmtId="49" fontId="6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43" fontId="7" fillId="0" borderId="12" xfId="0" applyNumberFormat="1" applyFont="1" applyBorder="1" applyAlignment="1">
      <alignment horizontal="center" wrapText="1"/>
    </xf>
    <xf numFmtId="43" fontId="7" fillId="0" borderId="10" xfId="0" applyNumberFormat="1" applyFont="1" applyBorder="1" applyAlignment="1">
      <alignment wrapText="1"/>
    </xf>
    <xf numFmtId="43" fontId="7" fillId="0" borderId="13" xfId="0" applyNumberFormat="1" applyFont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/>
    </xf>
    <xf numFmtId="43" fontId="7" fillId="0" borderId="11" xfId="0" applyNumberFormat="1" applyFont="1" applyBorder="1" applyAlignment="1">
      <alignment horizontal="center" wrapText="1"/>
    </xf>
    <xf numFmtId="43" fontId="7" fillId="0" borderId="12" xfId="0" applyNumberFormat="1" applyFont="1" applyBorder="1" applyAlignment="1">
      <alignment wrapText="1"/>
    </xf>
    <xf numFmtId="43" fontId="7" fillId="0" borderId="13" xfId="0" applyNumberFormat="1" applyFont="1" applyBorder="1" applyAlignment="1">
      <alignment/>
    </xf>
    <xf numFmtId="43" fontId="7" fillId="0" borderId="13" xfId="0" applyNumberFormat="1" applyFont="1" applyBorder="1" applyAlignment="1">
      <alignment wrapText="1"/>
    </xf>
    <xf numFmtId="43" fontId="7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1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53"/>
  <sheetViews>
    <sheetView tabSelected="1" view="pageBreakPreview" zoomScale="150" zoomScaleSheetLayoutView="150" zoomScalePageLayoutView="0" workbookViewId="0" topLeftCell="A61">
      <selection activeCell="A61" sqref="A61:IV61"/>
    </sheetView>
  </sheetViews>
  <sheetFormatPr defaultColWidth="9.00390625" defaultRowHeight="12.75"/>
  <cols>
    <col min="1" max="1" width="3.75390625" style="1" customWidth="1"/>
    <col min="2" max="2" width="17.625" style="2" customWidth="1"/>
    <col min="3" max="3" width="13.375" style="28" customWidth="1"/>
    <col min="4" max="4" width="11.625" style="28" customWidth="1"/>
    <col min="5" max="5" width="10.00390625" style="28" customWidth="1"/>
    <col min="6" max="6" width="10.25390625" style="28" customWidth="1"/>
    <col min="7" max="7" width="10.875" style="28" customWidth="1"/>
    <col min="8" max="8" width="11.125" style="28" customWidth="1"/>
    <col min="9" max="9" width="10.625" style="28" customWidth="1"/>
    <col min="10" max="10" width="11.00390625" style="28" customWidth="1"/>
    <col min="11" max="16" width="11.125" style="28" customWidth="1"/>
    <col min="17" max="17" width="10.625" style="28" customWidth="1"/>
    <col min="19" max="19" width="9.125" style="26" customWidth="1"/>
    <col min="20" max="20" width="13.875" style="27" bestFit="1" customWidth="1"/>
    <col min="21" max="21" width="14.125" style="27" customWidth="1"/>
    <col min="23" max="24" width="9.125" style="27" customWidth="1"/>
    <col min="25" max="26" width="9.125" style="26" customWidth="1"/>
    <col min="27" max="30" width="9.125" style="27" customWidth="1"/>
    <col min="31" max="31" width="9.125" style="26" customWidth="1"/>
    <col min="32" max="32" width="0.12890625" style="27" customWidth="1"/>
    <col min="33" max="16384" width="9.125" style="27" customWidth="1"/>
  </cols>
  <sheetData>
    <row r="2" ht="18">
      <c r="B2" s="57" t="s">
        <v>434</v>
      </c>
    </row>
    <row r="4" spans="1:17" s="7" customFormat="1" ht="8.25">
      <c r="A4" s="3" t="s">
        <v>0</v>
      </c>
      <c r="B4" s="4" t="s">
        <v>1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27</v>
      </c>
      <c r="L4" s="5" t="s">
        <v>429</v>
      </c>
      <c r="M4" s="5" t="s">
        <v>430</v>
      </c>
      <c r="N4" s="5" t="s">
        <v>431</v>
      </c>
      <c r="O4" s="5" t="s">
        <v>432</v>
      </c>
      <c r="P4" s="5" t="s">
        <v>433</v>
      </c>
      <c r="Q4" s="6" t="s">
        <v>6</v>
      </c>
    </row>
    <row r="5" spans="1:17" s="25" customFormat="1" ht="24" customHeight="1">
      <c r="A5" s="13" t="s">
        <v>2</v>
      </c>
      <c r="B5" s="62" t="s">
        <v>18</v>
      </c>
      <c r="C5" s="6">
        <v>40000</v>
      </c>
      <c r="D5" s="6">
        <v>80000</v>
      </c>
      <c r="E5" s="6">
        <v>80000</v>
      </c>
      <c r="F5" s="6">
        <v>40000</v>
      </c>
      <c r="G5" s="6"/>
      <c r="H5" s="6"/>
      <c r="I5" s="6"/>
      <c r="J5" s="6"/>
      <c r="K5" s="6"/>
      <c r="L5" s="6"/>
      <c r="M5" s="6"/>
      <c r="N5" s="6"/>
      <c r="O5" s="6"/>
      <c r="P5" s="6"/>
      <c r="Q5" s="24">
        <f>SUM(C5:F5)</f>
        <v>240000</v>
      </c>
    </row>
    <row r="6" spans="1:31" ht="12.75" customHeight="1">
      <c r="A6" s="14"/>
      <c r="B6" s="59"/>
      <c r="C6" s="9"/>
      <c r="D6" s="9" t="s">
        <v>156</v>
      </c>
      <c r="E6" s="9" t="s">
        <v>160</v>
      </c>
      <c r="F6" s="9" t="s">
        <v>164</v>
      </c>
      <c r="G6" s="9"/>
      <c r="H6" s="9"/>
      <c r="I6" s="9"/>
      <c r="J6" s="9"/>
      <c r="K6" s="9"/>
      <c r="L6" s="9"/>
      <c r="M6" s="9"/>
      <c r="N6" s="9"/>
      <c r="O6" s="9"/>
      <c r="P6" s="9"/>
      <c r="Q6" s="24"/>
      <c r="V6" s="27"/>
      <c r="AE6" s="27"/>
    </row>
    <row r="7" spans="1:31" ht="18" customHeight="1">
      <c r="A7" s="14"/>
      <c r="B7" s="59"/>
      <c r="C7" s="9"/>
      <c r="D7" s="9" t="s">
        <v>157</v>
      </c>
      <c r="E7" s="9" t="s">
        <v>161</v>
      </c>
      <c r="F7" s="9" t="s">
        <v>165</v>
      </c>
      <c r="G7" s="9"/>
      <c r="H7" s="9"/>
      <c r="I7" s="9"/>
      <c r="J7" s="9"/>
      <c r="K7" s="9"/>
      <c r="L7" s="9"/>
      <c r="M7" s="9"/>
      <c r="N7" s="9"/>
      <c r="O7" s="9"/>
      <c r="P7" s="9"/>
      <c r="Q7" s="24"/>
      <c r="V7" s="27"/>
      <c r="AE7" s="27"/>
    </row>
    <row r="8" spans="1:31" ht="18" customHeight="1">
      <c r="A8" s="14"/>
      <c r="B8" s="59"/>
      <c r="C8" s="9" t="s">
        <v>437</v>
      </c>
      <c r="D8" s="9" t="s">
        <v>158</v>
      </c>
      <c r="E8" s="9" t="s">
        <v>162</v>
      </c>
      <c r="F8" s="9" t="s">
        <v>5</v>
      </c>
      <c r="G8" s="9"/>
      <c r="H8" s="9"/>
      <c r="I8" s="9"/>
      <c r="J8" s="9"/>
      <c r="K8" s="9"/>
      <c r="L8" s="9"/>
      <c r="M8" s="9"/>
      <c r="N8" s="9"/>
      <c r="O8" s="9"/>
      <c r="P8" s="9"/>
      <c r="Q8" s="24"/>
      <c r="V8" s="27"/>
      <c r="AE8" s="27"/>
    </row>
    <row r="9" spans="1:31" ht="18" customHeight="1">
      <c r="A9" s="15"/>
      <c r="B9" s="60"/>
      <c r="C9" s="9" t="s">
        <v>155</v>
      </c>
      <c r="D9" s="9" t="s">
        <v>159</v>
      </c>
      <c r="E9" s="9" t="s">
        <v>163</v>
      </c>
      <c r="F9" s="9" t="s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24"/>
      <c r="V9" s="27"/>
      <c r="AE9" s="27"/>
    </row>
    <row r="10" spans="1:17" s="25" customFormat="1" ht="66" customHeight="1">
      <c r="A10" s="16" t="s">
        <v>4</v>
      </c>
      <c r="B10" s="8" t="s">
        <v>221</v>
      </c>
      <c r="C10" s="23">
        <v>210000</v>
      </c>
      <c r="D10" s="23">
        <v>500000</v>
      </c>
      <c r="E10" s="23">
        <v>200000</v>
      </c>
      <c r="F10" s="23">
        <v>200000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>
        <f>SUM(C10:F10)</f>
        <v>1110000</v>
      </c>
    </row>
    <row r="11" spans="1:22" ht="9.75" customHeight="1">
      <c r="A11" s="17"/>
      <c r="B11" s="19" t="s">
        <v>3</v>
      </c>
      <c r="C11" s="9"/>
      <c r="D11" s="9" t="s">
        <v>166</v>
      </c>
      <c r="E11" s="9" t="s">
        <v>197</v>
      </c>
      <c r="F11" s="9" t="s">
        <v>209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4"/>
      <c r="V11" s="27"/>
    </row>
    <row r="12" spans="1:22" ht="12.75">
      <c r="A12" s="17"/>
      <c r="B12" s="20"/>
      <c r="C12" s="9"/>
      <c r="D12" s="9" t="s">
        <v>167</v>
      </c>
      <c r="E12" s="9" t="s">
        <v>198</v>
      </c>
      <c r="F12" s="9" t="s">
        <v>210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4"/>
      <c r="V12" s="27"/>
    </row>
    <row r="13" spans="1:22" ht="12.75">
      <c r="A13" s="17"/>
      <c r="B13" s="20"/>
      <c r="C13" s="9"/>
      <c r="D13" s="9" t="s">
        <v>122</v>
      </c>
      <c r="E13" s="9" t="s">
        <v>199</v>
      </c>
      <c r="F13" s="9" t="s">
        <v>211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4"/>
      <c r="V13" s="27"/>
    </row>
    <row r="14" spans="1:22" ht="12.75">
      <c r="A14" s="17"/>
      <c r="B14" s="20"/>
      <c r="C14" s="9"/>
      <c r="D14" s="9" t="s">
        <v>123</v>
      </c>
      <c r="E14" s="9" t="s">
        <v>200</v>
      </c>
      <c r="F14" s="9" t="s">
        <v>212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4"/>
      <c r="V14" s="27"/>
    </row>
    <row r="15" spans="1:22" ht="12.75">
      <c r="A15" s="17"/>
      <c r="B15" s="20"/>
      <c r="C15" s="9"/>
      <c r="D15" s="9" t="s">
        <v>124</v>
      </c>
      <c r="E15" s="9" t="s">
        <v>201</v>
      </c>
      <c r="F15" s="9" t="s">
        <v>213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4"/>
      <c r="V15" s="27"/>
    </row>
    <row r="16" spans="1:22" ht="12.75">
      <c r="A16" s="17"/>
      <c r="B16" s="20"/>
      <c r="C16" s="9"/>
      <c r="D16" s="9" t="s">
        <v>125</v>
      </c>
      <c r="E16" s="9" t="s">
        <v>202</v>
      </c>
      <c r="F16" s="9" t="s">
        <v>214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4"/>
      <c r="V16" s="27"/>
    </row>
    <row r="17" spans="1:22" ht="12.75">
      <c r="A17" s="17"/>
      <c r="B17" s="20"/>
      <c r="C17" s="9" t="s">
        <v>188</v>
      </c>
      <c r="D17" s="9" t="s">
        <v>126</v>
      </c>
      <c r="E17" s="9" t="s">
        <v>203</v>
      </c>
      <c r="F17" s="9" t="s">
        <v>215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4"/>
      <c r="V17" s="27"/>
    </row>
    <row r="18" spans="1:22" ht="12.75">
      <c r="A18" s="17"/>
      <c r="B18" s="20"/>
      <c r="C18" s="9" t="s">
        <v>189</v>
      </c>
      <c r="D18" s="9" t="s">
        <v>194</v>
      </c>
      <c r="E18" s="9" t="s">
        <v>204</v>
      </c>
      <c r="F18" s="9" t="s">
        <v>216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4"/>
      <c r="V18" s="27"/>
    </row>
    <row r="19" spans="1:22" ht="12.75">
      <c r="A19" s="17"/>
      <c r="B19" s="20"/>
      <c r="C19" s="9" t="s">
        <v>190</v>
      </c>
      <c r="D19" s="9" t="s">
        <v>195</v>
      </c>
      <c r="E19" s="9" t="s">
        <v>205</v>
      </c>
      <c r="F19" s="9" t="s">
        <v>217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4"/>
      <c r="V19" s="27"/>
    </row>
    <row r="20" spans="1:22" ht="12.75">
      <c r="A20" s="17"/>
      <c r="B20" s="20"/>
      <c r="C20" s="9" t="s">
        <v>191</v>
      </c>
      <c r="D20" s="9" t="s">
        <v>196</v>
      </c>
      <c r="E20" s="9" t="s">
        <v>206</v>
      </c>
      <c r="F20" s="9" t="s">
        <v>218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4"/>
      <c r="V20" s="27"/>
    </row>
    <row r="21" spans="1:22" ht="12.75">
      <c r="A21" s="17"/>
      <c r="B21" s="20"/>
      <c r="C21" s="9" t="s">
        <v>192</v>
      </c>
      <c r="D21" s="9" t="s">
        <v>168</v>
      </c>
      <c r="E21" s="9" t="s">
        <v>207</v>
      </c>
      <c r="F21" s="9" t="s">
        <v>219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4"/>
      <c r="V21" s="27"/>
    </row>
    <row r="22" spans="1:22" ht="12.75">
      <c r="A22" s="18"/>
      <c r="B22" s="21"/>
      <c r="C22" s="9" t="s">
        <v>193</v>
      </c>
      <c r="D22" s="9" t="s">
        <v>169</v>
      </c>
      <c r="E22" s="9" t="s">
        <v>208</v>
      </c>
      <c r="F22" s="9" t="s">
        <v>220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4"/>
      <c r="V22" s="27"/>
    </row>
    <row r="23" spans="1:17" s="25" customFormat="1" ht="12.75" customHeight="1">
      <c r="A23" s="13" t="s">
        <v>7</v>
      </c>
      <c r="B23" s="58" t="s">
        <v>15</v>
      </c>
      <c r="C23" s="24">
        <v>150000</v>
      </c>
      <c r="D23" s="24">
        <v>300000</v>
      </c>
      <c r="E23" s="24">
        <v>300000</v>
      </c>
      <c r="F23" s="24">
        <v>400000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>
        <f>SUM(C23:F23)</f>
        <v>1150000</v>
      </c>
    </row>
    <row r="24" spans="1:22" ht="12.75">
      <c r="A24" s="14"/>
      <c r="B24" s="59"/>
      <c r="C24" s="9"/>
      <c r="D24" s="9" t="s">
        <v>37</v>
      </c>
      <c r="E24" s="9" t="s">
        <v>46</v>
      </c>
      <c r="F24" s="9" t="s">
        <v>58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24"/>
      <c r="V24" s="27"/>
    </row>
    <row r="25" spans="1:22" ht="12.75">
      <c r="A25" s="14"/>
      <c r="B25" s="59"/>
      <c r="C25" s="9"/>
      <c r="D25" s="9" t="s">
        <v>38</v>
      </c>
      <c r="E25" s="9" t="s">
        <v>47</v>
      </c>
      <c r="F25" s="9" t="s">
        <v>59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24"/>
      <c r="V25" s="27"/>
    </row>
    <row r="26" spans="1:22" ht="12.75">
      <c r="A26" s="14"/>
      <c r="B26" s="59"/>
      <c r="C26" s="9"/>
      <c r="D26" s="9" t="s">
        <v>39</v>
      </c>
      <c r="E26" s="9" t="s">
        <v>48</v>
      </c>
      <c r="F26" s="9" t="s">
        <v>60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24"/>
      <c r="V26" s="27"/>
    </row>
    <row r="27" spans="1:22" ht="12.75">
      <c r="A27" s="14"/>
      <c r="B27" s="59"/>
      <c r="C27" s="9"/>
      <c r="D27" s="9" t="s">
        <v>40</v>
      </c>
      <c r="E27" s="9" t="s">
        <v>49</v>
      </c>
      <c r="F27" s="9" t="s">
        <v>61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24"/>
      <c r="V27" s="27"/>
    </row>
    <row r="28" spans="1:22" ht="12.75">
      <c r="A28" s="14"/>
      <c r="B28" s="59"/>
      <c r="C28" s="9"/>
      <c r="D28" s="9" t="s">
        <v>41</v>
      </c>
      <c r="E28" s="9" t="s">
        <v>50</v>
      </c>
      <c r="F28" s="9" t="s">
        <v>62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24"/>
      <c r="V28" s="27"/>
    </row>
    <row r="29" spans="1:22" ht="12.75">
      <c r="A29" s="14"/>
      <c r="B29" s="59"/>
      <c r="C29" s="9"/>
      <c r="D29" s="9" t="s">
        <v>42</v>
      </c>
      <c r="E29" s="9" t="s">
        <v>51</v>
      </c>
      <c r="F29" s="9" t="s">
        <v>63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24"/>
      <c r="V29" s="27"/>
    </row>
    <row r="30" spans="1:22" ht="12.75">
      <c r="A30" s="14"/>
      <c r="B30" s="59"/>
      <c r="C30" s="9" t="s">
        <v>31</v>
      </c>
      <c r="D30" s="9" t="s">
        <v>43</v>
      </c>
      <c r="E30" s="9" t="s">
        <v>52</v>
      </c>
      <c r="F30" s="9" t="s">
        <v>64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24"/>
      <c r="V30" s="27"/>
    </row>
    <row r="31" spans="1:22" ht="12.75">
      <c r="A31" s="14"/>
      <c r="B31" s="59"/>
      <c r="C31" s="9" t="s">
        <v>32</v>
      </c>
      <c r="D31" s="9" t="s">
        <v>28</v>
      </c>
      <c r="E31" s="9" t="s">
        <v>53</v>
      </c>
      <c r="F31" s="9" t="s">
        <v>65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24"/>
      <c r="V31" s="27"/>
    </row>
    <row r="32" spans="1:22" ht="12.75">
      <c r="A32" s="14"/>
      <c r="B32" s="59"/>
      <c r="C32" s="9" t="s">
        <v>33</v>
      </c>
      <c r="D32" s="9" t="s">
        <v>29</v>
      </c>
      <c r="E32" s="9" t="s">
        <v>54</v>
      </c>
      <c r="F32" s="9" t="s">
        <v>66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24"/>
      <c r="V32" s="27"/>
    </row>
    <row r="33" spans="1:22" ht="12.75">
      <c r="A33" s="14"/>
      <c r="B33" s="59"/>
      <c r="C33" s="9" t="s">
        <v>34</v>
      </c>
      <c r="D33" s="9" t="s">
        <v>30</v>
      </c>
      <c r="E33" s="9" t="s">
        <v>55</v>
      </c>
      <c r="F33" s="9" t="s">
        <v>67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24"/>
      <c r="V33" s="27"/>
    </row>
    <row r="34" spans="1:22" ht="12.75">
      <c r="A34" s="14"/>
      <c r="B34" s="59"/>
      <c r="C34" s="9" t="s">
        <v>35</v>
      </c>
      <c r="D34" s="9" t="s">
        <v>44</v>
      </c>
      <c r="E34" s="9" t="s">
        <v>56</v>
      </c>
      <c r="F34" s="9" t="s">
        <v>68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24"/>
      <c r="V34" s="27"/>
    </row>
    <row r="35" spans="1:22" ht="12.75">
      <c r="A35" s="15"/>
      <c r="B35" s="60"/>
      <c r="C35" s="9" t="s">
        <v>36</v>
      </c>
      <c r="D35" s="9" t="s">
        <v>45</v>
      </c>
      <c r="E35" s="9" t="s">
        <v>57</v>
      </c>
      <c r="F35" s="9" t="s">
        <v>69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24"/>
      <c r="V35" s="27"/>
    </row>
    <row r="36" spans="1:17" s="25" customFormat="1" ht="12.75" customHeight="1">
      <c r="A36" s="13" t="s">
        <v>8</v>
      </c>
      <c r="B36" s="58" t="s">
        <v>26</v>
      </c>
      <c r="C36" s="24">
        <v>520000</v>
      </c>
      <c r="D36" s="24">
        <v>1000000</v>
      </c>
      <c r="E36" s="24">
        <v>1000000</v>
      </c>
      <c r="F36" s="24">
        <v>800000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f>SUM(C36:F36)</f>
        <v>3320000</v>
      </c>
    </row>
    <row r="37" spans="1:22" ht="12.75">
      <c r="A37" s="14"/>
      <c r="B37" s="59"/>
      <c r="C37" s="9"/>
      <c r="D37" s="9" t="s">
        <v>76</v>
      </c>
      <c r="E37" s="9" t="s">
        <v>88</v>
      </c>
      <c r="F37" s="9" t="s">
        <v>100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24"/>
      <c r="V37" s="27"/>
    </row>
    <row r="38" spans="1:22" ht="12.75">
      <c r="A38" s="14"/>
      <c r="B38" s="59"/>
      <c r="C38" s="9"/>
      <c r="D38" s="9" t="s">
        <v>77</v>
      </c>
      <c r="E38" s="9" t="s">
        <v>89</v>
      </c>
      <c r="F38" s="9" t="s">
        <v>101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24"/>
      <c r="V38" s="27"/>
    </row>
    <row r="39" spans="1:22" ht="12.75">
      <c r="A39" s="14"/>
      <c r="B39" s="59"/>
      <c r="C39" s="9"/>
      <c r="D39" s="9" t="s">
        <v>78</v>
      </c>
      <c r="E39" s="9" t="s">
        <v>90</v>
      </c>
      <c r="F39" s="9" t="s">
        <v>102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24"/>
      <c r="V39" s="27"/>
    </row>
    <row r="40" spans="1:22" ht="12.75">
      <c r="A40" s="14"/>
      <c r="B40" s="59"/>
      <c r="C40" s="9"/>
      <c r="D40" s="9" t="s">
        <v>79</v>
      </c>
      <c r="E40" s="9" t="s">
        <v>91</v>
      </c>
      <c r="F40" s="9" t="s">
        <v>103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24"/>
      <c r="V40" s="27"/>
    </row>
    <row r="41" spans="1:22" ht="12.75">
      <c r="A41" s="14"/>
      <c r="B41" s="59"/>
      <c r="C41" s="9"/>
      <c r="D41" s="9" t="s">
        <v>80</v>
      </c>
      <c r="E41" s="9" t="s">
        <v>92</v>
      </c>
      <c r="F41" s="9" t="s">
        <v>104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24"/>
      <c r="V41" s="27"/>
    </row>
    <row r="42" spans="1:22" ht="12.75">
      <c r="A42" s="14"/>
      <c r="B42" s="59"/>
      <c r="C42" s="9"/>
      <c r="D42" s="9" t="s">
        <v>81</v>
      </c>
      <c r="E42" s="9" t="s">
        <v>93</v>
      </c>
      <c r="F42" s="9" t="s">
        <v>105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24"/>
      <c r="V42" s="27"/>
    </row>
    <row r="43" spans="1:22" ht="12.75">
      <c r="A43" s="14"/>
      <c r="B43" s="59"/>
      <c r="C43" s="9" t="s">
        <v>70</v>
      </c>
      <c r="D43" s="9" t="s">
        <v>82</v>
      </c>
      <c r="E43" s="9" t="s">
        <v>94</v>
      </c>
      <c r="F43" s="9" t="s">
        <v>106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24"/>
      <c r="V43" s="27"/>
    </row>
    <row r="44" spans="1:22" ht="12.75">
      <c r="A44" s="14"/>
      <c r="B44" s="59"/>
      <c r="C44" s="9" t="s">
        <v>71</v>
      </c>
      <c r="D44" s="9" t="s">
        <v>83</v>
      </c>
      <c r="E44" s="9" t="s">
        <v>95</v>
      </c>
      <c r="F44" s="9" t="s">
        <v>107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24"/>
      <c r="V44" s="27"/>
    </row>
    <row r="45" spans="1:22" ht="12.75">
      <c r="A45" s="14"/>
      <c r="B45" s="59"/>
      <c r="C45" s="9" t="s">
        <v>72</v>
      </c>
      <c r="D45" s="9" t="s">
        <v>84</v>
      </c>
      <c r="E45" s="9" t="s">
        <v>96</v>
      </c>
      <c r="F45" s="9" t="s">
        <v>108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24"/>
      <c r="V45" s="27"/>
    </row>
    <row r="46" spans="1:22" ht="12.75">
      <c r="A46" s="14"/>
      <c r="B46" s="59"/>
      <c r="C46" s="9" t="s">
        <v>73</v>
      </c>
      <c r="D46" s="9" t="s">
        <v>85</v>
      </c>
      <c r="E46" s="9" t="s">
        <v>97</v>
      </c>
      <c r="F46" s="9" t="s">
        <v>109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24"/>
      <c r="V46" s="27"/>
    </row>
    <row r="47" spans="1:22" ht="12.75">
      <c r="A47" s="14"/>
      <c r="B47" s="59"/>
      <c r="C47" s="9" t="s">
        <v>74</v>
      </c>
      <c r="D47" s="9" t="s">
        <v>86</v>
      </c>
      <c r="E47" s="9" t="s">
        <v>98</v>
      </c>
      <c r="F47" s="9" t="s">
        <v>110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24"/>
      <c r="V47" s="27"/>
    </row>
    <row r="48" spans="1:22" ht="12.75">
      <c r="A48" s="15"/>
      <c r="B48" s="60"/>
      <c r="C48" s="9" t="s">
        <v>75</v>
      </c>
      <c r="D48" s="9" t="s">
        <v>87</v>
      </c>
      <c r="E48" s="9" t="s">
        <v>99</v>
      </c>
      <c r="F48" s="9" t="s">
        <v>111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24"/>
      <c r="V48" s="27"/>
    </row>
    <row r="49" spans="1:17" s="25" customFormat="1" ht="12.75" customHeight="1">
      <c r="A49" s="13" t="s">
        <v>16</v>
      </c>
      <c r="B49" s="58" t="s">
        <v>17</v>
      </c>
      <c r="C49" s="24">
        <v>240000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>
        <f>SUM(C49:F49)</f>
        <v>240000</v>
      </c>
    </row>
    <row r="50" spans="1:22" ht="12.75">
      <c r="A50" s="14"/>
      <c r="B50" s="5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4"/>
      <c r="V50" s="27"/>
    </row>
    <row r="51" spans="1:22" ht="12.75">
      <c r="A51" s="14"/>
      <c r="B51" s="5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4"/>
      <c r="V51" s="27"/>
    </row>
    <row r="52" spans="1:22" ht="12.75">
      <c r="A52" s="14"/>
      <c r="B52" s="5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4"/>
      <c r="V52" s="27"/>
    </row>
    <row r="53" spans="1:22" ht="12.75">
      <c r="A53" s="14"/>
      <c r="B53" s="5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4"/>
      <c r="V53" s="27"/>
    </row>
    <row r="54" spans="1:22" ht="12.75">
      <c r="A54" s="14"/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4"/>
      <c r="V54" s="27"/>
    </row>
    <row r="55" spans="1:22" ht="12.75">
      <c r="A55" s="14"/>
      <c r="B55" s="5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4"/>
      <c r="V55" s="27"/>
    </row>
    <row r="56" spans="1:22" ht="12.75">
      <c r="A56" s="14"/>
      <c r="B56" s="59"/>
      <c r="C56" s="9" t="s">
        <v>112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4"/>
      <c r="V56" s="27"/>
    </row>
    <row r="57" spans="1:22" ht="12.75">
      <c r="A57" s="14"/>
      <c r="B57" s="59"/>
      <c r="C57" s="9" t="s">
        <v>113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4"/>
      <c r="V57" s="27"/>
    </row>
    <row r="58" spans="1:22" ht="12.75">
      <c r="A58" s="14"/>
      <c r="B58" s="59"/>
      <c r="C58" s="9" t="s">
        <v>114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4"/>
      <c r="V58" s="27"/>
    </row>
    <row r="59" spans="1:22" ht="12.75">
      <c r="A59" s="14"/>
      <c r="B59" s="59"/>
      <c r="C59" s="9" t="s">
        <v>115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4"/>
      <c r="V59" s="27"/>
    </row>
    <row r="60" spans="1:22" ht="12.75">
      <c r="A60" s="14"/>
      <c r="B60" s="59"/>
      <c r="C60" s="9" t="s">
        <v>116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4"/>
      <c r="V60" s="27"/>
    </row>
    <row r="61" spans="1:22" ht="12.75">
      <c r="A61" s="15"/>
      <c r="B61" s="60"/>
      <c r="C61" s="9" t="s">
        <v>117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4"/>
      <c r="V61" s="27"/>
    </row>
    <row r="62" spans="1:22" ht="9.75" customHeight="1">
      <c r="A62" s="13" t="s">
        <v>9</v>
      </c>
      <c r="B62" s="58" t="s">
        <v>187</v>
      </c>
      <c r="C62" s="24">
        <v>260000</v>
      </c>
      <c r="D62" s="24">
        <v>500000</v>
      </c>
      <c r="E62" s="24">
        <v>500000</v>
      </c>
      <c r="F62" s="24">
        <v>1200000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>
        <f>SUM(C62:F62)</f>
        <v>2460000</v>
      </c>
      <c r="V62" s="27"/>
    </row>
    <row r="63" spans="1:17" s="25" customFormat="1" ht="9.75" customHeight="1">
      <c r="A63" s="14"/>
      <c r="B63" s="59"/>
      <c r="C63" s="9"/>
      <c r="D63" s="9" t="s">
        <v>120</v>
      </c>
      <c r="E63" s="9" t="s">
        <v>132</v>
      </c>
      <c r="F63" s="9" t="s">
        <v>144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24"/>
    </row>
    <row r="64" spans="1:22" ht="9.75" customHeight="1">
      <c r="A64" s="14"/>
      <c r="B64" s="59"/>
      <c r="C64" s="9"/>
      <c r="D64" s="9" t="s">
        <v>121</v>
      </c>
      <c r="E64" s="9" t="s">
        <v>133</v>
      </c>
      <c r="F64" s="9" t="s">
        <v>145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24"/>
      <c r="V64" s="27"/>
    </row>
    <row r="65" spans="1:22" ht="9.75" customHeight="1">
      <c r="A65" s="14"/>
      <c r="B65" s="59"/>
      <c r="C65" s="9"/>
      <c r="D65" s="9" t="s">
        <v>122</v>
      </c>
      <c r="E65" s="9" t="s">
        <v>134</v>
      </c>
      <c r="F65" s="9" t="s">
        <v>186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24"/>
      <c r="V65" s="27"/>
    </row>
    <row r="66" spans="1:22" ht="9.75" customHeight="1">
      <c r="A66" s="14"/>
      <c r="B66" s="59"/>
      <c r="C66" s="9"/>
      <c r="D66" s="9" t="s">
        <v>123</v>
      </c>
      <c r="E66" s="9" t="s">
        <v>135</v>
      </c>
      <c r="F66" s="9" t="s">
        <v>146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24"/>
      <c r="V66" s="27"/>
    </row>
    <row r="67" spans="1:22" ht="9.75" customHeight="1">
      <c r="A67" s="14"/>
      <c r="B67" s="59"/>
      <c r="C67" s="9"/>
      <c r="D67" s="9" t="s">
        <v>124</v>
      </c>
      <c r="E67" s="9" t="s">
        <v>136</v>
      </c>
      <c r="F67" s="9" t="s">
        <v>147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24"/>
      <c r="V67" s="27"/>
    </row>
    <row r="68" spans="1:22" ht="9.75" customHeight="1">
      <c r="A68" s="14"/>
      <c r="B68" s="59"/>
      <c r="C68" s="9"/>
      <c r="D68" s="9" t="s">
        <v>125</v>
      </c>
      <c r="E68" s="9" t="s">
        <v>137</v>
      </c>
      <c r="F68" s="9" t="s">
        <v>148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24"/>
      <c r="V68" s="27"/>
    </row>
    <row r="69" spans="1:22" ht="9.75" customHeight="1">
      <c r="A69" s="14"/>
      <c r="B69" s="59"/>
      <c r="C69" s="9" t="s">
        <v>112</v>
      </c>
      <c r="D69" s="9" t="s">
        <v>126</v>
      </c>
      <c r="E69" s="9" t="s">
        <v>138</v>
      </c>
      <c r="F69" s="9" t="s">
        <v>149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24"/>
      <c r="V69" s="27"/>
    </row>
    <row r="70" spans="1:22" ht="9.75" customHeight="1">
      <c r="A70" s="14"/>
      <c r="B70" s="59"/>
      <c r="C70" s="9" t="s">
        <v>113</v>
      </c>
      <c r="D70" s="9" t="s">
        <v>127</v>
      </c>
      <c r="E70" s="9" t="s">
        <v>139</v>
      </c>
      <c r="F70" s="9" t="s">
        <v>150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24"/>
      <c r="V70" s="27"/>
    </row>
    <row r="71" spans="1:22" ht="9.75" customHeight="1">
      <c r="A71" s="14"/>
      <c r="B71" s="59"/>
      <c r="C71" s="9" t="s">
        <v>114</v>
      </c>
      <c r="D71" s="9" t="s">
        <v>128</v>
      </c>
      <c r="E71" s="9" t="s">
        <v>140</v>
      </c>
      <c r="F71" s="9" t="s">
        <v>151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24"/>
      <c r="V71" s="27"/>
    </row>
    <row r="72" spans="1:22" ht="9.75" customHeight="1">
      <c r="A72" s="14"/>
      <c r="B72" s="59"/>
      <c r="C72" s="9" t="s">
        <v>115</v>
      </c>
      <c r="D72" s="9" t="s">
        <v>129</v>
      </c>
      <c r="E72" s="9" t="s">
        <v>141</v>
      </c>
      <c r="F72" s="9" t="s">
        <v>152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24"/>
      <c r="V72" s="27"/>
    </row>
    <row r="73" spans="1:22" ht="9.75" customHeight="1">
      <c r="A73" s="14"/>
      <c r="B73" s="59"/>
      <c r="C73" s="9" t="s">
        <v>118</v>
      </c>
      <c r="D73" s="9" t="s">
        <v>130</v>
      </c>
      <c r="E73" s="9" t="s">
        <v>142</v>
      </c>
      <c r="F73" s="9" t="s">
        <v>153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24"/>
      <c r="V73" s="27"/>
    </row>
    <row r="74" spans="1:22" ht="9.75" customHeight="1">
      <c r="A74" s="15"/>
      <c r="B74" s="60"/>
      <c r="C74" s="9" t="s">
        <v>119</v>
      </c>
      <c r="D74" s="9" t="s">
        <v>131</v>
      </c>
      <c r="E74" s="9" t="s">
        <v>143</v>
      </c>
      <c r="F74" s="9" t="s">
        <v>154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24"/>
      <c r="V74" s="27"/>
    </row>
    <row r="75" spans="1:17" s="25" customFormat="1" ht="35.25" customHeight="1">
      <c r="A75" s="13" t="s">
        <v>10</v>
      </c>
      <c r="B75" s="58" t="s">
        <v>21</v>
      </c>
      <c r="C75" s="6">
        <v>260000</v>
      </c>
      <c r="D75" s="6">
        <v>500000</v>
      </c>
      <c r="E75" s="6">
        <v>1000000</v>
      </c>
      <c r="F75" s="6">
        <v>719120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24">
        <f>SUM(C75:F75)</f>
        <v>2479120</v>
      </c>
    </row>
    <row r="76" spans="1:31" ht="9.75" customHeight="1">
      <c r="A76" s="14"/>
      <c r="B76" s="59"/>
      <c r="C76" s="9"/>
      <c r="D76" s="9" t="s">
        <v>166</v>
      </c>
      <c r="E76" s="9" t="s">
        <v>170</v>
      </c>
      <c r="F76" s="9" t="s">
        <v>174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24"/>
      <c r="V76" s="27"/>
      <c r="AE76" s="27"/>
    </row>
    <row r="77" spans="1:31" ht="9.75" customHeight="1">
      <c r="A77" s="14"/>
      <c r="B77" s="59"/>
      <c r="C77" s="9"/>
      <c r="D77" s="9" t="s">
        <v>167</v>
      </c>
      <c r="E77" s="9" t="s">
        <v>171</v>
      </c>
      <c r="F77" s="9" t="s">
        <v>175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24"/>
      <c r="V77" s="27"/>
      <c r="AE77" s="27"/>
    </row>
    <row r="78" spans="1:31" ht="9.75" customHeight="1">
      <c r="A78" s="14"/>
      <c r="B78" s="59"/>
      <c r="C78" s="9"/>
      <c r="D78" s="9" t="s">
        <v>122</v>
      </c>
      <c r="E78" s="9" t="s">
        <v>90</v>
      </c>
      <c r="F78" s="9" t="s">
        <v>176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24"/>
      <c r="V78" s="27"/>
      <c r="AE78" s="27"/>
    </row>
    <row r="79" spans="1:31" ht="9.75" customHeight="1">
      <c r="A79" s="14"/>
      <c r="B79" s="59"/>
      <c r="C79" s="9"/>
      <c r="D79" s="9" t="s">
        <v>123</v>
      </c>
      <c r="E79" s="9" t="s">
        <v>91</v>
      </c>
      <c r="F79" s="9" t="s">
        <v>177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24"/>
      <c r="V79" s="27"/>
      <c r="AE79" s="27"/>
    </row>
    <row r="80" spans="1:31" ht="9.75" customHeight="1">
      <c r="A80" s="14"/>
      <c r="B80" s="59"/>
      <c r="C80" s="9"/>
      <c r="D80" s="9" t="s">
        <v>124</v>
      </c>
      <c r="E80" s="9" t="s">
        <v>92</v>
      </c>
      <c r="F80" s="9" t="s">
        <v>178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24"/>
      <c r="V80" s="27"/>
      <c r="AE80" s="27"/>
    </row>
    <row r="81" spans="1:31" ht="9.75" customHeight="1">
      <c r="A81" s="14"/>
      <c r="B81" s="59"/>
      <c r="C81" s="9"/>
      <c r="D81" s="9" t="s">
        <v>125</v>
      </c>
      <c r="E81" s="9" t="s">
        <v>93</v>
      </c>
      <c r="F81" s="9" t="s">
        <v>179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24"/>
      <c r="V81" s="27"/>
      <c r="AE81" s="27"/>
    </row>
    <row r="82" spans="1:31" ht="9.75" customHeight="1">
      <c r="A82" s="14"/>
      <c r="B82" s="59"/>
      <c r="C82" s="9" t="s">
        <v>112</v>
      </c>
      <c r="D82" s="9" t="s">
        <v>126</v>
      </c>
      <c r="E82" s="9" t="s">
        <v>94</v>
      </c>
      <c r="F82" s="9" t="s">
        <v>180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24"/>
      <c r="V82" s="27"/>
      <c r="AE82" s="27"/>
    </row>
    <row r="83" spans="1:31" ht="9.75" customHeight="1">
      <c r="A83" s="14"/>
      <c r="B83" s="59"/>
      <c r="C83" s="9" t="s">
        <v>113</v>
      </c>
      <c r="D83" s="9" t="s">
        <v>127</v>
      </c>
      <c r="E83" s="9" t="s">
        <v>95</v>
      </c>
      <c r="F83" s="9" t="s">
        <v>181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24"/>
      <c r="V83" s="27"/>
      <c r="AE83" s="27"/>
    </row>
    <row r="84" spans="1:31" ht="9.75" customHeight="1">
      <c r="A84" s="14"/>
      <c r="B84" s="59"/>
      <c r="C84" s="9" t="s">
        <v>114</v>
      </c>
      <c r="D84" s="9" t="s">
        <v>128</v>
      </c>
      <c r="E84" s="9" t="s">
        <v>96</v>
      </c>
      <c r="F84" s="9" t="s">
        <v>182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24"/>
      <c r="V84" s="27"/>
      <c r="AE84" s="27"/>
    </row>
    <row r="85" spans="1:31" ht="9.75" customHeight="1">
      <c r="A85" s="14"/>
      <c r="B85" s="59"/>
      <c r="C85" s="9" t="s">
        <v>115</v>
      </c>
      <c r="D85" s="9" t="s">
        <v>129</v>
      </c>
      <c r="E85" s="9" t="s">
        <v>97</v>
      </c>
      <c r="F85" s="9" t="s">
        <v>183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24"/>
      <c r="V85" s="27"/>
      <c r="AE85" s="27"/>
    </row>
    <row r="86" spans="1:31" ht="9.75" customHeight="1">
      <c r="A86" s="14"/>
      <c r="B86" s="59"/>
      <c r="C86" s="9" t="s">
        <v>118</v>
      </c>
      <c r="D86" s="9" t="s">
        <v>168</v>
      </c>
      <c r="E86" s="9" t="s">
        <v>172</v>
      </c>
      <c r="F86" s="9" t="s">
        <v>184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24"/>
      <c r="V86" s="27"/>
      <c r="AE86" s="27"/>
    </row>
    <row r="87" spans="1:31" ht="9.75" customHeight="1">
      <c r="A87" s="15"/>
      <c r="B87" s="60"/>
      <c r="C87" s="9" t="s">
        <v>119</v>
      </c>
      <c r="D87" s="9" t="s">
        <v>169</v>
      </c>
      <c r="E87" s="9" t="s">
        <v>173</v>
      </c>
      <c r="F87" s="9" t="s">
        <v>185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24"/>
      <c r="V87" s="27"/>
      <c r="AE87" s="27"/>
    </row>
    <row r="88" spans="1:26" s="30" customFormat="1" ht="19.5" customHeight="1">
      <c r="A88" s="22" t="s">
        <v>19</v>
      </c>
      <c r="B88" s="61" t="s">
        <v>322</v>
      </c>
      <c r="C88" s="12">
        <v>52000</v>
      </c>
      <c r="D88" s="12">
        <v>100000</v>
      </c>
      <c r="E88" s="12">
        <v>100000</v>
      </c>
      <c r="F88" s="12">
        <v>100000</v>
      </c>
      <c r="G88" s="12">
        <v>250000</v>
      </c>
      <c r="H88" s="12">
        <v>300000</v>
      </c>
      <c r="I88" s="12">
        <v>300000</v>
      </c>
      <c r="J88" s="12">
        <v>300000</v>
      </c>
      <c r="K88" s="12">
        <v>300000</v>
      </c>
      <c r="L88" s="12"/>
      <c r="M88" s="12"/>
      <c r="N88" s="12"/>
      <c r="O88" s="12"/>
      <c r="P88" s="12"/>
      <c r="Q88" s="29">
        <f>SUM(C88:K88)</f>
        <v>1802000</v>
      </c>
      <c r="Y88" s="31"/>
      <c r="Z88" s="31"/>
    </row>
    <row r="89" spans="1:26" s="33" customFormat="1" ht="9.75" customHeight="1">
      <c r="A89" s="14"/>
      <c r="B89" s="59"/>
      <c r="C89" s="9"/>
      <c r="D89" s="9" t="s">
        <v>228</v>
      </c>
      <c r="E89" s="9" t="s">
        <v>240</v>
      </c>
      <c r="F89" s="9" t="s">
        <v>252</v>
      </c>
      <c r="G89" s="9" t="s">
        <v>264</v>
      </c>
      <c r="H89" s="9" t="s">
        <v>276</v>
      </c>
      <c r="I89" s="9" t="s">
        <v>288</v>
      </c>
      <c r="J89" s="9" t="s">
        <v>300</v>
      </c>
      <c r="K89" s="9" t="s">
        <v>312</v>
      </c>
      <c r="L89" s="9"/>
      <c r="M89" s="9"/>
      <c r="N89" s="9"/>
      <c r="O89" s="9"/>
      <c r="P89" s="9"/>
      <c r="Q89" s="32"/>
      <c r="Y89" s="34"/>
      <c r="Z89" s="34"/>
    </row>
    <row r="90" spans="1:26" s="33" customFormat="1" ht="9.75" customHeight="1">
      <c r="A90" s="14"/>
      <c r="B90" s="59"/>
      <c r="C90" s="9"/>
      <c r="D90" s="9" t="s">
        <v>229</v>
      </c>
      <c r="E90" s="9" t="s">
        <v>241</v>
      </c>
      <c r="F90" s="9" t="s">
        <v>253</v>
      </c>
      <c r="G90" s="9" t="s">
        <v>265</v>
      </c>
      <c r="H90" s="9" t="s">
        <v>277</v>
      </c>
      <c r="I90" s="9" t="s">
        <v>289</v>
      </c>
      <c r="J90" s="9" t="s">
        <v>301</v>
      </c>
      <c r="K90" s="9" t="s">
        <v>313</v>
      </c>
      <c r="L90" s="9"/>
      <c r="M90" s="9"/>
      <c r="N90" s="9"/>
      <c r="O90" s="9"/>
      <c r="P90" s="9"/>
      <c r="Q90" s="32"/>
      <c r="Y90" s="34"/>
      <c r="Z90" s="34"/>
    </row>
    <row r="91" spans="1:26" s="33" customFormat="1" ht="9.75" customHeight="1">
      <c r="A91" s="14"/>
      <c r="B91" s="59"/>
      <c r="C91" s="9"/>
      <c r="D91" s="9" t="s">
        <v>230</v>
      </c>
      <c r="E91" s="9" t="s">
        <v>242</v>
      </c>
      <c r="F91" s="9" t="s">
        <v>254</v>
      </c>
      <c r="G91" s="9" t="s">
        <v>266</v>
      </c>
      <c r="H91" s="9" t="s">
        <v>278</v>
      </c>
      <c r="I91" s="9" t="s">
        <v>290</v>
      </c>
      <c r="J91" s="9" t="s">
        <v>302</v>
      </c>
      <c r="K91" s="9" t="s">
        <v>314</v>
      </c>
      <c r="L91" s="9"/>
      <c r="M91" s="9"/>
      <c r="N91" s="9"/>
      <c r="O91" s="9"/>
      <c r="P91" s="9"/>
      <c r="Q91" s="32"/>
      <c r="Y91" s="34"/>
      <c r="Z91" s="34"/>
    </row>
    <row r="92" spans="1:26" s="33" customFormat="1" ht="9.75" customHeight="1">
      <c r="A92" s="14"/>
      <c r="B92" s="59"/>
      <c r="C92" s="9"/>
      <c r="D92" s="9" t="s">
        <v>231</v>
      </c>
      <c r="E92" s="9" t="s">
        <v>243</v>
      </c>
      <c r="F92" s="9" t="s">
        <v>255</v>
      </c>
      <c r="G92" s="9" t="s">
        <v>267</v>
      </c>
      <c r="H92" s="9" t="s">
        <v>279</v>
      </c>
      <c r="I92" s="9" t="s">
        <v>291</v>
      </c>
      <c r="J92" s="9" t="s">
        <v>303</v>
      </c>
      <c r="K92" s="9" t="s">
        <v>315</v>
      </c>
      <c r="L92" s="9"/>
      <c r="M92" s="9"/>
      <c r="N92" s="9"/>
      <c r="O92" s="9"/>
      <c r="P92" s="9"/>
      <c r="Q92" s="32"/>
      <c r="Y92" s="34"/>
      <c r="Z92" s="34"/>
    </row>
    <row r="93" spans="1:26" s="33" customFormat="1" ht="9.75" customHeight="1">
      <c r="A93" s="14"/>
      <c r="B93" s="59"/>
      <c r="C93" s="9"/>
      <c r="D93" s="9" t="s">
        <v>232</v>
      </c>
      <c r="E93" s="9" t="s">
        <v>244</v>
      </c>
      <c r="F93" s="9" t="s">
        <v>256</v>
      </c>
      <c r="G93" s="9" t="s">
        <v>268</v>
      </c>
      <c r="H93" s="9" t="s">
        <v>280</v>
      </c>
      <c r="I93" s="9" t="s">
        <v>292</v>
      </c>
      <c r="J93" s="9" t="s">
        <v>304</v>
      </c>
      <c r="K93" s="9" t="s">
        <v>316</v>
      </c>
      <c r="L93" s="9"/>
      <c r="M93" s="9"/>
      <c r="N93" s="9"/>
      <c r="O93" s="9"/>
      <c r="P93" s="9"/>
      <c r="Q93" s="32"/>
      <c r="Y93" s="34"/>
      <c r="Z93" s="34"/>
    </row>
    <row r="94" spans="1:31" ht="9.75" customHeight="1">
      <c r="A94" s="14"/>
      <c r="B94" s="59"/>
      <c r="C94" s="9"/>
      <c r="D94" s="9" t="s">
        <v>233</v>
      </c>
      <c r="E94" s="9" t="s">
        <v>245</v>
      </c>
      <c r="F94" s="9" t="s">
        <v>257</v>
      </c>
      <c r="G94" s="9" t="s">
        <v>269</v>
      </c>
      <c r="H94" s="9" t="s">
        <v>281</v>
      </c>
      <c r="I94" s="9" t="s">
        <v>293</v>
      </c>
      <c r="J94" s="9" t="s">
        <v>305</v>
      </c>
      <c r="K94" s="9" t="s">
        <v>317</v>
      </c>
      <c r="L94" s="9"/>
      <c r="M94" s="9"/>
      <c r="N94" s="9"/>
      <c r="O94" s="9"/>
      <c r="P94" s="9"/>
      <c r="Q94" s="29"/>
      <c r="V94" s="27"/>
      <c r="AE94" s="27"/>
    </row>
    <row r="95" spans="1:31" ht="9.75" customHeight="1">
      <c r="A95" s="14"/>
      <c r="B95" s="59"/>
      <c r="C95" s="9" t="s">
        <v>222</v>
      </c>
      <c r="D95" s="9" t="s">
        <v>234</v>
      </c>
      <c r="E95" s="9" t="s">
        <v>246</v>
      </c>
      <c r="F95" s="9" t="s">
        <v>258</v>
      </c>
      <c r="G95" s="9" t="s">
        <v>270</v>
      </c>
      <c r="H95" s="9" t="s">
        <v>282</v>
      </c>
      <c r="I95" s="9" t="s">
        <v>294</v>
      </c>
      <c r="J95" s="9" t="s">
        <v>306</v>
      </c>
      <c r="K95" s="9" t="s">
        <v>318</v>
      </c>
      <c r="L95" s="9"/>
      <c r="M95" s="9"/>
      <c r="N95" s="9"/>
      <c r="O95" s="9"/>
      <c r="P95" s="9"/>
      <c r="Q95" s="29"/>
      <c r="V95" s="27"/>
      <c r="AE95" s="27"/>
    </row>
    <row r="96" spans="1:31" ht="9.75" customHeight="1">
      <c r="A96" s="14"/>
      <c r="B96" s="59"/>
      <c r="C96" s="9" t="s">
        <v>223</v>
      </c>
      <c r="D96" s="9" t="s">
        <v>235</v>
      </c>
      <c r="E96" s="9" t="s">
        <v>247</v>
      </c>
      <c r="F96" s="9" t="s">
        <v>259</v>
      </c>
      <c r="G96" s="9" t="s">
        <v>271</v>
      </c>
      <c r="H96" s="9" t="s">
        <v>283</v>
      </c>
      <c r="I96" s="9" t="s">
        <v>295</v>
      </c>
      <c r="J96" s="9" t="s">
        <v>307</v>
      </c>
      <c r="K96" s="9" t="s">
        <v>319</v>
      </c>
      <c r="L96" s="9"/>
      <c r="M96" s="9"/>
      <c r="N96" s="9"/>
      <c r="O96" s="9"/>
      <c r="P96" s="9"/>
      <c r="Q96" s="29"/>
      <c r="V96" s="27"/>
      <c r="AE96" s="27"/>
    </row>
    <row r="97" spans="1:31" ht="9.75" customHeight="1">
      <c r="A97" s="14"/>
      <c r="B97" s="59"/>
      <c r="C97" s="9" t="s">
        <v>224</v>
      </c>
      <c r="D97" s="9" t="s">
        <v>236</v>
      </c>
      <c r="E97" s="9" t="s">
        <v>248</v>
      </c>
      <c r="F97" s="9" t="s">
        <v>260</v>
      </c>
      <c r="G97" s="9" t="s">
        <v>272</v>
      </c>
      <c r="H97" s="9" t="s">
        <v>284</v>
      </c>
      <c r="I97" s="9" t="s">
        <v>296</v>
      </c>
      <c r="J97" s="9" t="s">
        <v>308</v>
      </c>
      <c r="K97" s="9" t="s">
        <v>320</v>
      </c>
      <c r="L97" s="9"/>
      <c r="M97" s="9"/>
      <c r="N97" s="9"/>
      <c r="O97" s="9"/>
      <c r="P97" s="9"/>
      <c r="Q97" s="29"/>
      <c r="V97" s="27"/>
      <c r="AE97" s="27"/>
    </row>
    <row r="98" spans="1:31" ht="9.75" customHeight="1">
      <c r="A98" s="14"/>
      <c r="B98" s="59"/>
      <c r="C98" s="9" t="s">
        <v>225</v>
      </c>
      <c r="D98" s="9" t="s">
        <v>237</v>
      </c>
      <c r="E98" s="9" t="s">
        <v>249</v>
      </c>
      <c r="F98" s="9" t="s">
        <v>261</v>
      </c>
      <c r="G98" s="9" t="s">
        <v>273</v>
      </c>
      <c r="H98" s="9" t="s">
        <v>285</v>
      </c>
      <c r="I98" s="9" t="s">
        <v>297</v>
      </c>
      <c r="J98" s="9" t="s">
        <v>309</v>
      </c>
      <c r="K98" s="9" t="s">
        <v>321</v>
      </c>
      <c r="L98" s="9"/>
      <c r="M98" s="9"/>
      <c r="N98" s="9"/>
      <c r="O98" s="9"/>
      <c r="P98" s="9"/>
      <c r="Q98" s="29"/>
      <c r="V98" s="27"/>
      <c r="AE98" s="27"/>
    </row>
    <row r="99" spans="1:31" ht="9.75" customHeight="1">
      <c r="A99" s="14"/>
      <c r="B99" s="59"/>
      <c r="C99" s="9" t="s">
        <v>226</v>
      </c>
      <c r="D99" s="9" t="s">
        <v>238</v>
      </c>
      <c r="E99" s="9" t="s">
        <v>250</v>
      </c>
      <c r="F99" s="9" t="s">
        <v>262</v>
      </c>
      <c r="G99" s="9" t="s">
        <v>274</v>
      </c>
      <c r="H99" s="9" t="s">
        <v>286</v>
      </c>
      <c r="I99" s="9" t="s">
        <v>298</v>
      </c>
      <c r="J99" s="9" t="s">
        <v>310</v>
      </c>
      <c r="K99" s="9" t="s">
        <v>324</v>
      </c>
      <c r="L99" s="9"/>
      <c r="M99" s="9"/>
      <c r="N99" s="9"/>
      <c r="O99" s="9"/>
      <c r="P99" s="9"/>
      <c r="Q99" s="29"/>
      <c r="V99" s="27"/>
      <c r="AE99" s="27"/>
    </row>
    <row r="100" spans="1:31" ht="9.75" customHeight="1">
      <c r="A100" s="14"/>
      <c r="B100" s="59"/>
      <c r="C100" s="9" t="s">
        <v>227</v>
      </c>
      <c r="D100" s="9" t="s">
        <v>239</v>
      </c>
      <c r="E100" s="9" t="s">
        <v>251</v>
      </c>
      <c r="F100" s="9" t="s">
        <v>263</v>
      </c>
      <c r="G100" s="9" t="s">
        <v>275</v>
      </c>
      <c r="H100" s="9" t="s">
        <v>287</v>
      </c>
      <c r="I100" s="9" t="s">
        <v>299</v>
      </c>
      <c r="J100" s="9" t="s">
        <v>311</v>
      </c>
      <c r="K100" s="9" t="s">
        <v>5</v>
      </c>
      <c r="L100" s="9"/>
      <c r="M100" s="9"/>
      <c r="N100" s="9"/>
      <c r="O100" s="9"/>
      <c r="P100" s="9"/>
      <c r="Q100" s="29"/>
      <c r="V100" s="27"/>
      <c r="AE100" s="27"/>
    </row>
    <row r="101" spans="1:17" s="43" customFormat="1" ht="33" customHeight="1">
      <c r="A101" s="47" t="s">
        <v>20</v>
      </c>
      <c r="B101" s="52" t="s">
        <v>325</v>
      </c>
      <c r="C101" s="48">
        <v>12417.54</v>
      </c>
      <c r="D101" s="48">
        <v>25869.88</v>
      </c>
      <c r="E101" s="48">
        <v>25869.88</v>
      </c>
      <c r="F101" s="48">
        <v>25869.88</v>
      </c>
      <c r="G101" s="48">
        <v>258699.24</v>
      </c>
      <c r="H101" s="48">
        <v>258699.24</v>
      </c>
      <c r="I101" s="48">
        <v>258699.24</v>
      </c>
      <c r="J101" s="48">
        <v>258699.24</v>
      </c>
      <c r="K101" s="48">
        <v>335853.64</v>
      </c>
      <c r="L101" s="48"/>
      <c r="M101" s="48"/>
      <c r="N101" s="48"/>
      <c r="O101" s="48"/>
      <c r="P101" s="48"/>
      <c r="Q101" s="41">
        <f>SUM(C101:K101)</f>
        <v>1460677.7799999998</v>
      </c>
    </row>
    <row r="102" spans="1:17" s="43" customFormat="1" ht="12.75" customHeight="1">
      <c r="A102" s="49"/>
      <c r="B102" s="53"/>
      <c r="C102" s="50"/>
      <c r="D102" s="50" t="s">
        <v>326</v>
      </c>
      <c r="E102" s="50" t="s">
        <v>327</v>
      </c>
      <c r="F102" s="50" t="s">
        <v>328</v>
      </c>
      <c r="G102" s="50" t="s">
        <v>329</v>
      </c>
      <c r="H102" s="50" t="s">
        <v>330</v>
      </c>
      <c r="I102" s="50" t="s">
        <v>331</v>
      </c>
      <c r="J102" s="50" t="s">
        <v>332</v>
      </c>
      <c r="K102" s="50" t="s">
        <v>333</v>
      </c>
      <c r="L102" s="50"/>
      <c r="M102" s="50"/>
      <c r="N102" s="50"/>
      <c r="O102" s="50"/>
      <c r="P102" s="50"/>
      <c r="Q102" s="41"/>
    </row>
    <row r="103" spans="1:17" s="43" customFormat="1" ht="12.75" customHeight="1">
      <c r="A103" s="49"/>
      <c r="B103" s="54" t="s">
        <v>5</v>
      </c>
      <c r="C103" s="50"/>
      <c r="D103" s="50" t="s">
        <v>334</v>
      </c>
      <c r="E103" s="50" t="s">
        <v>335</v>
      </c>
      <c r="F103" s="50" t="s">
        <v>336</v>
      </c>
      <c r="G103" s="50" t="s">
        <v>337</v>
      </c>
      <c r="H103" s="50" t="s">
        <v>338</v>
      </c>
      <c r="I103" s="50" t="s">
        <v>339</v>
      </c>
      <c r="J103" s="50" t="s">
        <v>340</v>
      </c>
      <c r="K103" s="50" t="s">
        <v>341</v>
      </c>
      <c r="L103" s="50"/>
      <c r="M103" s="50"/>
      <c r="N103" s="50"/>
      <c r="O103" s="50"/>
      <c r="P103" s="50"/>
      <c r="Q103" s="41"/>
    </row>
    <row r="104" spans="1:17" s="43" customFormat="1" ht="12.75" customHeight="1">
      <c r="A104" s="49"/>
      <c r="B104" s="54"/>
      <c r="C104" s="50"/>
      <c r="D104" s="50" t="s">
        <v>342</v>
      </c>
      <c r="E104" s="50" t="s">
        <v>343</v>
      </c>
      <c r="F104" s="50" t="s">
        <v>344</v>
      </c>
      <c r="G104" s="50" t="s">
        <v>345</v>
      </c>
      <c r="H104" s="50" t="s">
        <v>346</v>
      </c>
      <c r="I104" s="50" t="s">
        <v>347</v>
      </c>
      <c r="J104" s="50" t="s">
        <v>348</v>
      </c>
      <c r="K104" s="50" t="s">
        <v>349</v>
      </c>
      <c r="L104" s="50"/>
      <c r="M104" s="50"/>
      <c r="N104" s="50"/>
      <c r="O104" s="50"/>
      <c r="P104" s="50"/>
      <c r="Q104" s="41"/>
    </row>
    <row r="105" spans="1:17" s="43" customFormat="1" ht="12.75" customHeight="1">
      <c r="A105" s="49"/>
      <c r="B105" s="54"/>
      <c r="C105" s="50"/>
      <c r="D105" s="50" t="s">
        <v>350</v>
      </c>
      <c r="E105" s="50" t="s">
        <v>351</v>
      </c>
      <c r="F105" s="50" t="s">
        <v>352</v>
      </c>
      <c r="G105" s="50" t="s">
        <v>353</v>
      </c>
      <c r="H105" s="50" t="s">
        <v>354</v>
      </c>
      <c r="I105" s="50" t="s">
        <v>355</v>
      </c>
      <c r="J105" s="50" t="s">
        <v>356</v>
      </c>
      <c r="K105" s="50" t="s">
        <v>357</v>
      </c>
      <c r="L105" s="50"/>
      <c r="M105" s="50"/>
      <c r="N105" s="50"/>
      <c r="O105" s="50"/>
      <c r="P105" s="50"/>
      <c r="Q105" s="41"/>
    </row>
    <row r="106" spans="1:17" s="43" customFormat="1" ht="12.75" customHeight="1">
      <c r="A106" s="49"/>
      <c r="B106" s="54"/>
      <c r="C106" s="50"/>
      <c r="D106" s="50" t="s">
        <v>358</v>
      </c>
      <c r="E106" s="50" t="s">
        <v>359</v>
      </c>
      <c r="F106" s="50" t="s">
        <v>360</v>
      </c>
      <c r="G106" s="50" t="s">
        <v>361</v>
      </c>
      <c r="H106" s="50" t="s">
        <v>362</v>
      </c>
      <c r="I106" s="50" t="s">
        <v>363</v>
      </c>
      <c r="J106" s="50" t="s">
        <v>364</v>
      </c>
      <c r="K106" s="50" t="s">
        <v>365</v>
      </c>
      <c r="L106" s="50"/>
      <c r="M106" s="50"/>
      <c r="N106" s="50"/>
      <c r="O106" s="50"/>
      <c r="P106" s="50"/>
      <c r="Q106" s="41"/>
    </row>
    <row r="107" spans="1:17" s="43" customFormat="1" ht="12.75" customHeight="1">
      <c r="A107" s="49"/>
      <c r="B107" s="54"/>
      <c r="C107" s="50"/>
      <c r="D107" s="50" t="s">
        <v>366</v>
      </c>
      <c r="E107" s="50" t="s">
        <v>367</v>
      </c>
      <c r="F107" s="50" t="s">
        <v>368</v>
      </c>
      <c r="G107" s="50" t="s">
        <v>369</v>
      </c>
      <c r="H107" s="50" t="s">
        <v>370</v>
      </c>
      <c r="I107" s="50" t="s">
        <v>371</v>
      </c>
      <c r="J107" s="50" t="s">
        <v>372</v>
      </c>
      <c r="K107" s="50" t="s">
        <v>373</v>
      </c>
      <c r="L107" s="50"/>
      <c r="M107" s="50"/>
      <c r="N107" s="50"/>
      <c r="O107" s="50"/>
      <c r="P107" s="50"/>
      <c r="Q107" s="41"/>
    </row>
    <row r="108" spans="1:17" s="43" customFormat="1" ht="12.75" customHeight="1">
      <c r="A108" s="49"/>
      <c r="B108" s="54"/>
      <c r="C108" s="50" t="s">
        <v>374</v>
      </c>
      <c r="D108" s="50" t="s">
        <v>375</v>
      </c>
      <c r="E108" s="50" t="s">
        <v>376</v>
      </c>
      <c r="F108" s="50" t="s">
        <v>377</v>
      </c>
      <c r="G108" s="50" t="s">
        <v>378</v>
      </c>
      <c r="H108" s="50" t="s">
        <v>379</v>
      </c>
      <c r="I108" s="50" t="s">
        <v>380</v>
      </c>
      <c r="J108" s="50" t="s">
        <v>381</v>
      </c>
      <c r="K108" s="50" t="s">
        <v>382</v>
      </c>
      <c r="L108" s="50"/>
      <c r="M108" s="50"/>
      <c r="N108" s="50"/>
      <c r="O108" s="50"/>
      <c r="P108" s="50"/>
      <c r="Q108" s="41"/>
    </row>
    <row r="109" spans="1:17" s="43" customFormat="1" ht="12.75" customHeight="1">
      <c r="A109" s="49"/>
      <c r="B109" s="54"/>
      <c r="C109" s="50" t="s">
        <v>383</v>
      </c>
      <c r="D109" s="50" t="s">
        <v>384</v>
      </c>
      <c r="E109" s="50" t="s">
        <v>385</v>
      </c>
      <c r="F109" s="50" t="s">
        <v>386</v>
      </c>
      <c r="G109" s="50" t="s">
        <v>387</v>
      </c>
      <c r="H109" s="50" t="s">
        <v>388</v>
      </c>
      <c r="I109" s="50" t="s">
        <v>389</v>
      </c>
      <c r="J109" s="50" t="s">
        <v>390</v>
      </c>
      <c r="K109" s="50" t="s">
        <v>391</v>
      </c>
      <c r="L109" s="50"/>
      <c r="M109" s="50"/>
      <c r="N109" s="50"/>
      <c r="O109" s="50"/>
      <c r="P109" s="50"/>
      <c r="Q109" s="41"/>
    </row>
    <row r="110" spans="1:17" s="43" customFormat="1" ht="12.75" customHeight="1">
      <c r="A110" s="49"/>
      <c r="B110" s="54"/>
      <c r="C110" s="50" t="s">
        <v>392</v>
      </c>
      <c r="D110" s="50" t="s">
        <v>393</v>
      </c>
      <c r="E110" s="50" t="s">
        <v>394</v>
      </c>
      <c r="F110" s="50" t="s">
        <v>395</v>
      </c>
      <c r="G110" s="50" t="s">
        <v>396</v>
      </c>
      <c r="H110" s="50" t="s">
        <v>397</v>
      </c>
      <c r="I110" s="50" t="s">
        <v>398</v>
      </c>
      <c r="J110" s="50" t="s">
        <v>399</v>
      </c>
      <c r="K110" s="50" t="s">
        <v>400</v>
      </c>
      <c r="L110" s="50"/>
      <c r="M110" s="50"/>
      <c r="N110" s="50"/>
      <c r="O110" s="50"/>
      <c r="P110" s="50"/>
      <c r="Q110" s="41"/>
    </row>
    <row r="111" spans="1:17" s="43" customFormat="1" ht="12.75" customHeight="1">
      <c r="A111" s="49"/>
      <c r="B111" s="54"/>
      <c r="C111" s="50" t="s">
        <v>401</v>
      </c>
      <c r="D111" s="50" t="s">
        <v>402</v>
      </c>
      <c r="E111" s="50" t="s">
        <v>403</v>
      </c>
      <c r="F111" s="50" t="s">
        <v>404</v>
      </c>
      <c r="G111" s="50" t="s">
        <v>405</v>
      </c>
      <c r="H111" s="50" t="s">
        <v>406</v>
      </c>
      <c r="I111" s="50" t="s">
        <v>407</v>
      </c>
      <c r="J111" s="50" t="s">
        <v>408</v>
      </c>
      <c r="K111" s="50" t="s">
        <v>409</v>
      </c>
      <c r="L111" s="50"/>
      <c r="M111" s="50"/>
      <c r="N111" s="50"/>
      <c r="O111" s="50"/>
      <c r="P111" s="50"/>
      <c r="Q111" s="41"/>
    </row>
    <row r="112" spans="1:17" s="43" customFormat="1" ht="12.75" customHeight="1">
      <c r="A112" s="49"/>
      <c r="B112" s="54"/>
      <c r="C112" s="50" t="s">
        <v>410</v>
      </c>
      <c r="D112" s="50" t="s">
        <v>411</v>
      </c>
      <c r="E112" s="50" t="s">
        <v>412</v>
      </c>
      <c r="F112" s="50" t="s">
        <v>413</v>
      </c>
      <c r="G112" s="50" t="s">
        <v>414</v>
      </c>
      <c r="H112" s="50" t="s">
        <v>415</v>
      </c>
      <c r="I112" s="50" t="s">
        <v>416</v>
      </c>
      <c r="J112" s="50" t="s">
        <v>417</v>
      </c>
      <c r="K112" s="50" t="s">
        <v>418</v>
      </c>
      <c r="L112" s="50"/>
      <c r="M112" s="50"/>
      <c r="N112" s="50"/>
      <c r="O112" s="50"/>
      <c r="P112" s="50"/>
      <c r="Q112" s="41"/>
    </row>
    <row r="113" spans="1:17" s="43" customFormat="1" ht="12.75" customHeight="1">
      <c r="A113" s="51"/>
      <c r="B113" s="55"/>
      <c r="C113" s="50" t="s">
        <v>419</v>
      </c>
      <c r="D113" s="50" t="s">
        <v>420</v>
      </c>
      <c r="E113" s="50" t="s">
        <v>421</v>
      </c>
      <c r="F113" s="50" t="s">
        <v>422</v>
      </c>
      <c r="G113" s="50" t="s">
        <v>423</v>
      </c>
      <c r="H113" s="50" t="s">
        <v>424</v>
      </c>
      <c r="I113" s="50" t="s">
        <v>425</v>
      </c>
      <c r="J113" s="50" t="s">
        <v>426</v>
      </c>
      <c r="K113" s="50" t="s">
        <v>427</v>
      </c>
      <c r="L113" s="50"/>
      <c r="M113" s="50"/>
      <c r="N113" s="50"/>
      <c r="O113" s="50"/>
      <c r="P113" s="50"/>
      <c r="Q113" s="41"/>
    </row>
    <row r="114" spans="1:21" s="25" customFormat="1" ht="16.5">
      <c r="A114" s="45"/>
      <c r="B114" s="46" t="s">
        <v>323</v>
      </c>
      <c r="C114" s="11">
        <f>SUM(C5:C113)</f>
        <v>1744417.54</v>
      </c>
      <c r="D114" s="11">
        <f aca="true" t="shared" si="0" ref="D114:K114">SUM(D5:D113)</f>
        <v>3005869.88</v>
      </c>
      <c r="E114" s="11">
        <f t="shared" si="0"/>
        <v>3205869.88</v>
      </c>
      <c r="F114" s="11">
        <f t="shared" si="0"/>
        <v>3484989.88</v>
      </c>
      <c r="G114" s="11">
        <f t="shared" si="0"/>
        <v>508699.24</v>
      </c>
      <c r="H114" s="11">
        <f t="shared" si="0"/>
        <v>558699.24</v>
      </c>
      <c r="I114" s="11">
        <f t="shared" si="0"/>
        <v>558699.24</v>
      </c>
      <c r="J114" s="11">
        <f t="shared" si="0"/>
        <v>558699.24</v>
      </c>
      <c r="K114" s="11">
        <f t="shared" si="0"/>
        <v>635853.64</v>
      </c>
      <c r="L114" s="11"/>
      <c r="M114" s="11"/>
      <c r="N114" s="11"/>
      <c r="O114" s="11"/>
      <c r="P114" s="11"/>
      <c r="Q114" s="11">
        <f>SUM(Q5:Q113)</f>
        <v>14261797.78</v>
      </c>
      <c r="T114" s="35">
        <f>SUM(C114:K114)</f>
        <v>14261797.780000001</v>
      </c>
      <c r="U114" s="35" t="s">
        <v>5</v>
      </c>
    </row>
    <row r="115" spans="1:17" s="43" customFormat="1" ht="27.75" customHeight="1">
      <c r="A115" s="56" t="s">
        <v>428</v>
      </c>
      <c r="B115" s="44" t="s">
        <v>436</v>
      </c>
      <c r="C115" s="42"/>
      <c r="D115" s="42">
        <v>50000</v>
      </c>
      <c r="E115" s="42">
        <v>50000</v>
      </c>
      <c r="F115" s="42">
        <v>50000</v>
      </c>
      <c r="G115" s="42">
        <v>400000</v>
      </c>
      <c r="H115" s="42">
        <v>400000</v>
      </c>
      <c r="I115" s="42">
        <v>400000</v>
      </c>
      <c r="J115" s="42">
        <v>400000</v>
      </c>
      <c r="K115" s="42">
        <v>400000</v>
      </c>
      <c r="L115" s="42">
        <v>1000000</v>
      </c>
      <c r="M115" s="42">
        <v>1000000</v>
      </c>
      <c r="N115" s="42">
        <v>1000000</v>
      </c>
      <c r="O115" s="42">
        <v>1050000</v>
      </c>
      <c r="P115" s="42">
        <v>1100000</v>
      </c>
      <c r="Q115" s="41">
        <f>SUM(C115:P115)</f>
        <v>7300000</v>
      </c>
    </row>
    <row r="116" spans="1:31" s="40" customFormat="1" ht="27" customHeight="1">
      <c r="A116" s="36"/>
      <c r="B116" s="37" t="s">
        <v>435</v>
      </c>
      <c r="C116" s="38">
        <f>C114+SUM(C115:C115)</f>
        <v>1744417.54</v>
      </c>
      <c r="D116" s="38">
        <f>D114+D115</f>
        <v>3055869.88</v>
      </c>
      <c r="E116" s="38">
        <f aca="true" t="shared" si="1" ref="E116:P116">E114+E115</f>
        <v>3255869.88</v>
      </c>
      <c r="F116" s="38">
        <f t="shared" si="1"/>
        <v>3534989.88</v>
      </c>
      <c r="G116" s="38">
        <f t="shared" si="1"/>
        <v>908699.24</v>
      </c>
      <c r="H116" s="38">
        <f t="shared" si="1"/>
        <v>958699.24</v>
      </c>
      <c r="I116" s="38">
        <f t="shared" si="1"/>
        <v>958699.24</v>
      </c>
      <c r="J116" s="38">
        <f t="shared" si="1"/>
        <v>958699.24</v>
      </c>
      <c r="K116" s="38">
        <f t="shared" si="1"/>
        <v>1035853.64</v>
      </c>
      <c r="L116" s="38">
        <f t="shared" si="1"/>
        <v>1000000</v>
      </c>
      <c r="M116" s="38">
        <f t="shared" si="1"/>
        <v>1000000</v>
      </c>
      <c r="N116" s="38">
        <f t="shared" si="1"/>
        <v>1000000</v>
      </c>
      <c r="O116" s="38">
        <f t="shared" si="1"/>
        <v>1050000</v>
      </c>
      <c r="P116" s="38">
        <f t="shared" si="1"/>
        <v>1100000</v>
      </c>
      <c r="Q116" s="38">
        <f>Q114+SUM(Q115:Q115)</f>
        <v>21561797.78</v>
      </c>
      <c r="S116" s="39"/>
      <c r="Y116" s="39"/>
      <c r="Z116" s="39"/>
      <c r="AE116" s="39"/>
    </row>
    <row r="118" ht="12.75">
      <c r="V118" s="27"/>
    </row>
    <row r="119" ht="12.75">
      <c r="V119" s="27"/>
    </row>
    <row r="120" ht="12.75">
      <c r="V120" s="27"/>
    </row>
    <row r="152" ht="12.75">
      <c r="Q152" s="28" t="s">
        <v>5</v>
      </c>
    </row>
    <row r="153" spans="17:23" ht="12.75">
      <c r="Q153" s="35"/>
      <c r="W153" s="27" t="s">
        <v>5</v>
      </c>
    </row>
    <row r="186" ht="20.25" customHeight="1"/>
  </sheetData>
  <sheetProtection/>
  <mergeCells count="7">
    <mergeCell ref="B49:B61"/>
    <mergeCell ref="B62:B74"/>
    <mergeCell ref="B75:B87"/>
    <mergeCell ref="B88:B100"/>
    <mergeCell ref="B5:B9"/>
    <mergeCell ref="B23:B35"/>
    <mergeCell ref="B36:B48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&amp;CStrona &amp;P</oddFooter>
  </headerFooter>
  <rowBreaks count="2" manualBreakCount="2">
    <brk id="22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uzytkownik</cp:lastModifiedBy>
  <cp:lastPrinted>2017-01-18T10:24:25Z</cp:lastPrinted>
  <dcterms:created xsi:type="dcterms:W3CDTF">1997-02-26T13:46:56Z</dcterms:created>
  <dcterms:modified xsi:type="dcterms:W3CDTF">2017-06-29T06:47:04Z</dcterms:modified>
  <cp:category/>
  <cp:version/>
  <cp:contentType/>
  <cp:contentStatus/>
</cp:coreProperties>
</file>